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Purchasing\2024-25\Bid Projects\RFP 24-004 - EDRS\Final Bid Documents\"/>
    </mc:Choice>
  </mc:AlternateContent>
  <xr:revisionPtr revIDLastSave="0" documentId="8_{D5F2BFB7-6029-4D15-8D19-CADFBF4FE64A}" xr6:coauthVersionLast="47" xr6:coauthVersionMax="47" xr10:uidLastSave="{00000000-0000-0000-0000-000000000000}"/>
  <bookViews>
    <workbookView xWindow="-108" yWindow="-108" windowWidth="23256" windowHeight="12456" xr2:uid="{79ED447F-3DDC-4CB1-994A-CCFAE24F2495}"/>
  </bookViews>
  <sheets>
    <sheet name="Bid Response Cover Page" sheetId="6" r:id="rId1"/>
    <sheet name="Bid Response Checklist" sheetId="7" r:id="rId2"/>
    <sheet name="Bidder Reference Form" sheetId="8" r:id="rId3"/>
    <sheet name="Lot 1 Hourly Based Review" sheetId="3" r:id="rId4"/>
    <sheet name="Lot 2 Document Based Review" sheetId="5" r:id="rId5"/>
    <sheet name="Lot 3 Admin Fee"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5" l="1"/>
  <c r="G9" i="5"/>
  <c r="G10" i="5"/>
  <c r="G11" i="5"/>
  <c r="G12" i="5"/>
  <c r="G13" i="5"/>
  <c r="G14" i="5"/>
  <c r="G15" i="5"/>
  <c r="G16" i="5"/>
  <c r="S9" i="5" l="1"/>
  <c r="S10" i="5"/>
  <c r="S11" i="5"/>
  <c r="S12" i="5"/>
  <c r="S13" i="5"/>
  <c r="S14" i="5"/>
  <c r="S15" i="5"/>
  <c r="S16" i="5"/>
  <c r="S17" i="5"/>
  <c r="S18" i="5"/>
  <c r="S19" i="5"/>
  <c r="S20" i="5"/>
  <c r="S21" i="5"/>
  <c r="S22" i="5"/>
  <c r="O9" i="5"/>
  <c r="O10" i="5"/>
  <c r="O11" i="5"/>
  <c r="O12" i="5"/>
  <c r="O13" i="5"/>
  <c r="O15" i="5"/>
  <c r="O16" i="5"/>
  <c r="K9" i="5"/>
  <c r="K10" i="5"/>
  <c r="K11" i="5"/>
  <c r="K12" i="5"/>
  <c r="K13" i="5"/>
  <c r="K14" i="5"/>
  <c r="K15" i="5"/>
  <c r="K16" i="5"/>
  <c r="K17" i="5"/>
  <c r="K18" i="5"/>
  <c r="K19" i="5"/>
  <c r="K20" i="5"/>
  <c r="K21" i="5"/>
  <c r="K22" i="5"/>
  <c r="S8" i="5"/>
  <c r="O8" i="5"/>
  <c r="K8" i="5"/>
  <c r="S7" i="5"/>
  <c r="O7" i="5"/>
  <c r="K7" i="5"/>
  <c r="G8" i="5"/>
  <c r="G7" i="5"/>
  <c r="L8" i="3"/>
  <c r="L9" i="3"/>
  <c r="L10" i="3"/>
  <c r="L11" i="3"/>
  <c r="L12" i="3"/>
  <c r="L7" i="3"/>
  <c r="L6" i="3"/>
  <c r="L7" i="9"/>
  <c r="N7" i="9" s="1"/>
  <c r="L9" i="9"/>
  <c r="N9" i="9" s="1"/>
  <c r="L10" i="9"/>
  <c r="N10" i="9" s="1"/>
  <c r="L11" i="9"/>
  <c r="N11" i="9" s="1"/>
  <c r="L12" i="9"/>
  <c r="N12" i="9" s="1"/>
  <c r="L13" i="9"/>
  <c r="N13" i="9" s="1"/>
  <c r="L8" i="9"/>
  <c r="N8" i="9" s="1"/>
  <c r="L13" i="3" l="1"/>
  <c r="L17" i="3" s="1"/>
  <c r="N15" i="9"/>
  <c r="N19" i="9" s="1"/>
  <c r="S25" i="5"/>
  <c r="G25" i="5"/>
  <c r="O25" i="5"/>
  <c r="K25" i="5"/>
  <c r="S27" i="5" l="1"/>
  <c r="S31" i="5" s="1"/>
</calcChain>
</file>

<file path=xl/sharedStrings.xml><?xml version="1.0" encoding="utf-8"?>
<sst xmlns="http://schemas.openxmlformats.org/spreadsheetml/2006/main" count="382" uniqueCount="218">
  <si>
    <t xml:space="preserve">Contractors Needed: </t>
  </si>
  <si>
    <t xml:space="preserve">Primary, Secondary, Tertiary </t>
  </si>
  <si>
    <t>Title:</t>
  </si>
  <si>
    <t>Qualifications:</t>
  </si>
  <si>
    <t>Entry Level Review Attorney</t>
  </si>
  <si>
    <t xml:space="preserve">Licensed Attorney with 1+ years experience, in good standing within their respective jurisdictions; holding a Juris Doctorate degree from an American Bar Association accredited law school; having substantive experience and skill in identifying legal privileges and not public data, coding, classifying, and redacting documents; and experience using Relativity® (or equivalent). </t>
  </si>
  <si>
    <t>per hour</t>
  </si>
  <si>
    <t>Senior Level Review Attorney</t>
  </si>
  <si>
    <t xml:space="preserve">Licensed Attorney with 3+ years experience, in good standing within their respective jurisdictions; holding a Juris Doctorate degree from an American Bar Association accredited law school; having substantive experience and skill in identifying legal privileges and not public data, coding, classifying, and redacting documents; and experience using Relativity® (or equivalent). </t>
  </si>
  <si>
    <t>Quality Control Review Attorney</t>
  </si>
  <si>
    <t xml:space="preserve">Licensed Attorney with 4+ years experience, in good standing within their respective jurisdictions; holding a Juris Doctorate degree from an American Bar Association accredited law school; having substantive experience and skill in identifying legal privileges and not public data, coding, classifying, redacting documents, and second level or QC review experience; and experience using Relativity® (or equivalent). </t>
  </si>
  <si>
    <t>Team Lead</t>
  </si>
  <si>
    <t>3+ years of hands-on experience with management of eDiscovery services and with Relativity® (or equivalent), including but not limited to the loading, conversion, maintenance and production of electronic data and the provision of support services in connection with eDRS.
- Demonstrable experience providing eDiscovery services under typical litigation deadlines, for more than one project/matter.
- Demonstrable experience handling private and protected electronic data, specifically including personal financial and health care records.
- Demonstrable experience in managing projects involving ESI collection, processing collected materials for use in Relativity® (or equivalent) from standard software applications including but not limited to Lotus Notes, LiveNote, Adobe Acrobat, Microsoft Excel, Microsoft Word, Microsoft Outlook, WordPerfect and GroupWise.</t>
  </si>
  <si>
    <t>N/A</t>
  </si>
  <si>
    <t>Tier</t>
  </si>
  <si>
    <t>Task Types</t>
  </si>
  <si>
    <t xml:space="preserve">Additional Factors </t>
  </si>
  <si>
    <t>Document Types</t>
  </si>
  <si>
    <t xml:space="preserve">Expedited Turnaround Time (No Redaction) </t>
  </si>
  <si>
    <t>Expedited Turnaround Time (With Redaction)</t>
  </si>
  <si>
    <t>Tier One</t>
  </si>
  <si>
    <t>Responsiveness and privilege review</t>
  </si>
  <si>
    <t xml:space="preserve">complex technical documents and/or complex issue coding </t>
  </si>
  <si>
    <t>emails and attachments
e-docs</t>
  </si>
  <si>
    <t>audio/video files
scanned hard copy documents</t>
  </si>
  <si>
    <t>instant messages/texts/sms</t>
  </si>
  <si>
    <t>Tier Two</t>
  </si>
  <si>
    <t>basic issue coding</t>
  </si>
  <si>
    <t>Tier Three</t>
  </si>
  <si>
    <t>Responsiveness only or 
incoming production review</t>
  </si>
  <si>
    <t xml:space="preserve">basic issue coding </t>
  </si>
  <si>
    <t>Tier Four</t>
  </si>
  <si>
    <t>FOIL with privilege review</t>
  </si>
  <si>
    <t>redactions of PII/PHI</t>
  </si>
  <si>
    <t>Tier Five</t>
  </si>
  <si>
    <t>Redaction-only</t>
  </si>
  <si>
    <t>Fax:</t>
  </si>
  <si>
    <t>Extension:</t>
  </si>
  <si>
    <t>Phone:</t>
  </si>
  <si>
    <t>Email Address:</t>
  </si>
  <si>
    <t>Date:</t>
  </si>
  <si>
    <t>Bidder's Signature</t>
  </si>
  <si>
    <t>Bidders Name Printed or Typed</t>
  </si>
  <si>
    <t>Grand Total Bid</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</si>
  <si>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</si>
  <si>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The undersigned certifies that your company has the experience, financial resources, capabilities and licenses (if applicable) to perform the type, magnitude, and quality of work as specified in this RFP.</t>
  </si>
  <si>
    <t>Please select all that apply:</t>
  </si>
  <si>
    <t>Zip Code</t>
  </si>
  <si>
    <t>County</t>
  </si>
  <si>
    <t>State</t>
  </si>
  <si>
    <t>City</t>
  </si>
  <si>
    <t>Street</t>
  </si>
  <si>
    <t>DBA (if applicable):</t>
  </si>
  <si>
    <t>Legal Business Name of Company:</t>
  </si>
  <si>
    <t>Bidder NYS Vendor Identification #</t>
  </si>
  <si>
    <t>Bidder Federal Tax Identification #</t>
  </si>
  <si>
    <r>
      <rPr>
        <b/>
        <sz val="12"/>
        <color theme="1"/>
        <rFont val="Calibri"/>
        <family val="2"/>
        <scheme val="minor"/>
      </rPr>
      <t xml:space="preserve">Instructions to Bidders: </t>
    </r>
    <r>
      <rPr>
        <sz val="12"/>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2"/>
        <color theme="1"/>
        <rFont val="Calibri"/>
        <family val="2"/>
        <scheme val="minor"/>
      </rPr>
      <t xml:space="preserve"> Bid Response Cover Page must be signed.  </t>
    </r>
  </si>
  <si>
    <t>Phone: (518) 776-2138</t>
  </si>
  <si>
    <t xml:space="preserve">Email: Purchase@ag.ny.gov </t>
  </si>
  <si>
    <r>
      <t xml:space="preserve">Christopher Reksc, </t>
    </r>
    <r>
      <rPr>
        <i/>
        <sz val="12"/>
        <color theme="1"/>
        <rFont val="Calibri"/>
        <family val="2"/>
        <scheme val="minor"/>
      </rPr>
      <t>Contract Management Specialist</t>
    </r>
  </si>
  <si>
    <t>Secondary Contact Information:</t>
  </si>
  <si>
    <t>Primary Contact Information:</t>
  </si>
  <si>
    <t>ATTACHMENT A - BID RESPONSE COVER PAGE</t>
  </si>
  <si>
    <t>Submitted</t>
  </si>
  <si>
    <t>Elected to bid</t>
  </si>
  <si>
    <t>Included in Technical Proposal</t>
  </si>
  <si>
    <t>Confirmed</t>
  </si>
  <si>
    <t>Notes</t>
  </si>
  <si>
    <t>Status</t>
  </si>
  <si>
    <t>CHECKLIST ITEM</t>
  </si>
  <si>
    <t>PROPOSAL SUBMITTAL CATEGORY</t>
  </si>
  <si>
    <t xml:space="preserve">Name: </t>
  </si>
  <si>
    <t>OAG Employee Signature:</t>
  </si>
  <si>
    <t>OAG Employee Printed or Typed</t>
  </si>
  <si>
    <t>If YES, please attach any additional information or correspondence provided.</t>
  </si>
  <si>
    <t>NO</t>
  </si>
  <si>
    <t>YES</t>
  </si>
  <si>
    <t xml:space="preserve">Was additional clarification or information requested from the reference? </t>
  </si>
  <si>
    <t>FAIL</t>
  </si>
  <si>
    <t>PASS</t>
  </si>
  <si>
    <t>Section 3: OAG Review</t>
  </si>
  <si>
    <t>Was the review project completed on time?</t>
  </si>
  <si>
    <t xml:space="preserve">What kind of Business/Agency do you represent?  State/Local Government or Private?  </t>
  </si>
  <si>
    <t>Dollar Value of Contract/Project:</t>
  </si>
  <si>
    <t># of Years Doing Business with Bidder:</t>
  </si>
  <si>
    <t xml:space="preserve">Name of Project: </t>
  </si>
  <si>
    <t>Reference Signature</t>
  </si>
  <si>
    <t>Reference Name Printed or Typed</t>
  </si>
  <si>
    <t>Reference Legal Business Name of Company:</t>
  </si>
  <si>
    <t>Section 2: Reference Information</t>
  </si>
  <si>
    <t>Signature</t>
  </si>
  <si>
    <t>Name Printed or Typed</t>
  </si>
  <si>
    <t>Section 1 - Bidder Information:</t>
  </si>
  <si>
    <t>Phone: (518) 776-2144</t>
  </si>
  <si>
    <t xml:space="preserve">Email: Purchase@ag.ny.gov  </t>
  </si>
  <si>
    <r>
      <t xml:space="preserve">Rachel Young, </t>
    </r>
    <r>
      <rPr>
        <i/>
        <sz val="11"/>
        <color theme="1"/>
        <rFont val="Times New Roman"/>
        <family val="1"/>
      </rPr>
      <t>Contract Management Specialist</t>
    </r>
  </si>
  <si>
    <t>Designated Contact Information:</t>
  </si>
  <si>
    <t>Bid Title: eDiscovery Review Services</t>
  </si>
  <si>
    <t xml:space="preserve">The undersigned certifies that they are duly elected and authorized officer of the company and that, as such, are authorized to sign this Request for Proposal (RFP), on behalf of the company, to obligate the company to comply with all of the terms and conditions placed on this RFP (including the entire scope of work) and in connection with this RFP to make, execute and deliver on behalf of the company all appendices, contract agreements, representations and instruments of every kind.  </t>
  </si>
  <si>
    <t xml:space="preserve">Submitted </t>
  </si>
  <si>
    <t>Attachment A</t>
  </si>
  <si>
    <t>Attachment B</t>
  </si>
  <si>
    <t>Annual Estimated Hours:</t>
  </si>
  <si>
    <t>Sub Totals</t>
  </si>
  <si>
    <t>Estimated Annual Quantity in Thousands</t>
  </si>
  <si>
    <t>Average Turnaround Time (No Redaction) Total</t>
  </si>
  <si>
    <t>Average Turnaround Time (With Redaction) Total</t>
  </si>
  <si>
    <t>Signed Addenda (if any, ex. Purchasing Memorandum - Questions &amp; Answers, etc.)</t>
  </si>
  <si>
    <t>YES             NO                 If NO, please provide more detail below:</t>
  </si>
  <si>
    <t>YES             NO                If NO, please provide more detail below and the corrective action that was taken:</t>
  </si>
  <si>
    <t>ATTACHMENT B - BID RESPONSE CHECKLIST</t>
  </si>
  <si>
    <t>ATTACHMENT C - BIDDER REFERENCE FORM</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</si>
  <si>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</si>
  <si>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Bid Title: eDiscovery Review Services (eDRS)</t>
  </si>
  <si>
    <r>
      <t xml:space="preserve">Rachel Young, </t>
    </r>
    <r>
      <rPr>
        <i/>
        <sz val="12"/>
        <color theme="1"/>
        <rFont val="Calibri"/>
        <family val="2"/>
        <scheme val="minor"/>
      </rPr>
      <t>Contract Management Specialist</t>
    </r>
  </si>
  <si>
    <t>Provide a summary of the review project staffed and/or managed by the Bidder, including size and scope.</t>
  </si>
  <si>
    <r>
      <t>TO THE REFERENCE: The Company named above is responding to a NYS Office of the Attorney General bid solicitation for</t>
    </r>
    <r>
      <rPr>
        <sz val="11"/>
        <color rgb="FFFF0000"/>
        <rFont val="Times New Roman"/>
        <family val="1"/>
      </rPr>
      <t xml:space="preserve"> </t>
    </r>
    <r>
      <rPr>
        <b/>
        <sz val="11"/>
        <rFont val="Times New Roman"/>
        <family val="1"/>
      </rPr>
      <t>eDiscovery Review Services</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</si>
  <si>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Describe what you think sets the Bidder apart from other industry providers.</t>
  </si>
  <si>
    <t>Did the review project team (i.e., first level reviewers, QC reviewers, team leads, and/or project managers) demonstrate the experience and qualifications needed to handle the assigned tasks during the course of the Contract/Project?:</t>
  </si>
  <si>
    <t>Were there any issues with the Bidder (i.e., bidder-hosted technology issues, invoice errors, etc.) during the course of the Contract/Project?:</t>
  </si>
  <si>
    <t>YES             NO                If YES, please provide more detail below and whether it was resolved to your
                                           satisfaction:</t>
  </si>
  <si>
    <r>
      <t xml:space="preserve">If FAIL, describe specific details on where the </t>
    </r>
    <r>
      <rPr>
        <sz val="11"/>
        <rFont val="Times New Roman"/>
        <family val="1"/>
      </rPr>
      <t>Bidder</t>
    </r>
    <r>
      <rPr>
        <sz val="11"/>
        <color rgb="FFFF0000"/>
        <rFont val="Times New Roman"/>
        <family val="1"/>
      </rPr>
      <t xml:space="preserve"> </t>
    </r>
    <r>
      <rPr>
        <sz val="11"/>
        <color theme="1"/>
        <rFont val="Times New Roman"/>
        <family val="1"/>
      </rPr>
      <t>does not meet the requirements:</t>
    </r>
  </si>
  <si>
    <t>Bid Response Checklist</t>
  </si>
  <si>
    <t>Completed</t>
  </si>
  <si>
    <t>Bid Response Cover Page</t>
  </si>
  <si>
    <t>Project Manager</t>
  </si>
  <si>
    <t>Lot 1: DRT Hourly Based Remote Review</t>
  </si>
  <si>
    <t>Lot 2: MDRT Document Based Remote Review</t>
  </si>
  <si>
    <t>Multifactor Authentication (Section 3.3.2): The Firm must supply a log-in process that involves collecting more than one version of evidence of identity.  This can include passwords, secret questions, texted authorization codes, biometrics, IP addresses, etc.</t>
  </si>
  <si>
    <t>Secure Virtual Workspace (Section 3.3.1): The Firm must provide a secure virtual workspace (“secure workspace”) that limits the ability of the reviewer to save data from OAG-provided sources, including Relativity®, to any location outside the secure workspace, e.g., local hard drive, external hard drive, attach to emails outside of secure workspace, etc.</t>
  </si>
  <si>
    <r>
      <t xml:space="preserve">Bidder Price Proposal: Lot 1 Hourly Based Remote Review (see </t>
    </r>
    <r>
      <rPr>
        <sz val="9"/>
        <rFont val="Arial"/>
        <family val="2"/>
      </rPr>
      <t>Attachment D)</t>
    </r>
  </si>
  <si>
    <t>Bidder Price Proposal: Lot 2 Document Based Remote Review (see Attachment E)</t>
  </si>
  <si>
    <t>Web-Based Email (Section 3.3.3): The Firm must supply each reviewer with an email address they can access over the internet for the duration of the review project.</t>
  </si>
  <si>
    <t>On-Screen Watermark (Section 3.3.4): The Firm must place a watermark over screens viewed within the secure workspace to deter sharing of any sensitive data. Such watermark shall include use of an identifier (such as a QR code) that allows identification of the user account used to log into the secure workspace to facilitate investigations in the event of leaked information.</t>
  </si>
  <si>
    <t>Prevent Print/Copy/Download (Section 3.3.5): The Firm must secure the virtual workspace (or Firm-provided hardware) to prevent printing or downloading data from OAG sources/ Relativity®, or copy/pasting from OAG sources into other applications outside of the secure workspace. The Firm must disable device redirection to prevent reviewers from connecting their secure workspaces to local hardware resources such as hard drives, USB drives, printers, etc.</t>
  </si>
  <si>
    <t>EXECUTIVE SUMMARY
(Section 7.2.5.1)</t>
  </si>
  <si>
    <t>Executive Summary (Section 7.2.5.1)</t>
  </si>
  <si>
    <r>
      <rPr>
        <sz val="9"/>
        <rFont val="Arial"/>
        <family val="2"/>
      </rPr>
      <t>Firm Qualifications (Section 5.1)</t>
    </r>
    <r>
      <rPr>
        <sz val="9"/>
        <color rgb="FF000000"/>
        <rFont val="Arial"/>
        <family val="2"/>
      </rPr>
      <t>: The Firm has provided eDiscovery document review services for a minimum of two (2) years.</t>
    </r>
  </si>
  <si>
    <r>
      <t>Firm Qualifications (Sections 5.1 and 7.2.3): The Firm provided three (3) references (see Attachment C) serviced within the past five (5) year</t>
    </r>
    <r>
      <rPr>
        <sz val="9"/>
        <rFont val="Arial"/>
        <family val="2"/>
      </rPr>
      <t>s, demonstrating experience (similar, current or past) in successfully completing contracts of a similar size and scope in relation to the work required by this RFP.</t>
    </r>
  </si>
  <si>
    <t>FIRM QUALIFICATIONS
(Sections 5.1 and 7.2.3)</t>
  </si>
  <si>
    <t>Firm Qualifications (Section 5.1): The Firm confirms all services provided to the OAG will be administered onshore (within the continental United States).</t>
  </si>
  <si>
    <t>DRT Qualifications (Section 5.2.1): The Firm must provide licensed attorneys in good standing within their respective jurisdictions; holding a Juris Doctorate degree from an American Bar Association accredited law school; having substantive experience and skill in identifying legal privileges and not public data, coding, classifying, and redacting documents; and experience using Relativity® (or equivalent).</t>
  </si>
  <si>
    <r>
      <t>DRT Qualifications (Section 5.2.1.1</t>
    </r>
    <r>
      <rPr>
        <sz val="9"/>
        <rFont val="Arial"/>
        <family val="2"/>
      </rPr>
      <t>)</t>
    </r>
    <r>
      <rPr>
        <sz val="9"/>
        <color rgb="FF000000"/>
        <rFont val="Arial"/>
        <family val="2"/>
      </rPr>
      <t>: Sample resumes with one (1) to two (2) years requisite experience.</t>
    </r>
  </si>
  <si>
    <r>
      <t>DRT Qualifications (Section 5.2.1.2</t>
    </r>
    <r>
      <rPr>
        <sz val="9"/>
        <rFont val="Arial"/>
        <family val="2"/>
      </rPr>
      <t>)</t>
    </r>
    <r>
      <rPr>
        <sz val="9"/>
        <color rgb="FF000000"/>
        <rFont val="Arial"/>
        <family val="2"/>
      </rPr>
      <t>: Sample resumes with three (3) or more years requisite experience.</t>
    </r>
  </si>
  <si>
    <r>
      <t>DRT Qualifications (Section 5.2.1.3</t>
    </r>
    <r>
      <rPr>
        <sz val="9"/>
        <rFont val="Arial"/>
        <family val="2"/>
      </rPr>
      <t>)</t>
    </r>
    <r>
      <rPr>
        <sz val="9"/>
        <color rgb="FF000000"/>
        <rFont val="Arial"/>
        <family val="2"/>
      </rPr>
      <t>: Sample resumes with four (4) or more years requisite experience and second level or QC review experience.</t>
    </r>
  </si>
  <si>
    <r>
      <t>Project Manager ("PM") Qualifications (Section 5.3.5</t>
    </r>
    <r>
      <rPr>
        <sz val="9"/>
        <rFont val="Arial"/>
        <family val="2"/>
      </rPr>
      <t xml:space="preserve">) </t>
    </r>
    <r>
      <rPr>
        <u/>
        <sz val="9"/>
        <rFont val="Arial"/>
        <family val="2"/>
      </rPr>
      <t>if bidding on Section 3.4 Lot 2</t>
    </r>
    <r>
      <rPr>
        <sz val="9"/>
        <color rgb="FF000000"/>
        <rFont val="Arial"/>
        <family val="2"/>
      </rPr>
      <t>: Sample resumes and/or narratives of PM candidates with three (3) or more years of requisite experience (see Sections 5.3.1 through 5.3.4).</t>
    </r>
  </si>
  <si>
    <r>
      <t xml:space="preserve">Managed DRT (Section 3.2) </t>
    </r>
    <r>
      <rPr>
        <u/>
        <sz val="9"/>
        <color theme="1"/>
        <rFont val="Arial"/>
        <family val="2"/>
      </rPr>
      <t>if bidding on Section 3.4 Lot 2</t>
    </r>
    <r>
      <rPr>
        <sz val="9"/>
        <color theme="1"/>
        <rFont val="Arial"/>
        <family val="2"/>
      </rPr>
      <t>: The Firm shall make MDRT placements within 5 business days from OAG's request.</t>
    </r>
  </si>
  <si>
    <t>Procurement Lobbying Form (Section 9.3)</t>
  </si>
  <si>
    <t>Vendor Responsibility Questionnaire (Section 9.4)</t>
  </si>
  <si>
    <t>ST-220-CA - Contractor Certification (Section 9.7)</t>
  </si>
  <si>
    <t>SECURITY, TECHNICAL &amp; COMPLIANCE DETAILS
(Sections 3.3, 7.2.5.3 and 7.2.5.4)</t>
  </si>
  <si>
    <r>
      <t>Background Check (Section 4.1</t>
    </r>
    <r>
      <rPr>
        <sz val="9"/>
        <rFont val="Arial"/>
        <family val="2"/>
      </rPr>
      <t>)</t>
    </r>
  </si>
  <si>
    <r>
      <t>Ethics Compliance (Section 4.2</t>
    </r>
    <r>
      <rPr>
        <sz val="9"/>
        <rFont val="Arial"/>
        <family val="2"/>
      </rPr>
      <t>)</t>
    </r>
  </si>
  <si>
    <r>
      <t>Protection of Confidential Information (Section 4.3</t>
    </r>
    <r>
      <rPr>
        <sz val="9"/>
        <rFont val="Arial"/>
        <family val="2"/>
      </rPr>
      <t>)</t>
    </r>
  </si>
  <si>
    <r>
      <t>Data Security and Privacy (Section 4.4</t>
    </r>
    <r>
      <rPr>
        <sz val="9"/>
        <rFont val="Arial"/>
        <family val="2"/>
      </rPr>
      <t>)</t>
    </r>
  </si>
  <si>
    <r>
      <t>HIPAA/PII (Section 4.5</t>
    </r>
    <r>
      <rPr>
        <sz val="9"/>
        <rFont val="Arial"/>
        <family val="2"/>
      </rPr>
      <t>)</t>
    </r>
  </si>
  <si>
    <t>FINANCIAL PROPOSAL REQUIREMENTS
(Section 7.3)</t>
  </si>
  <si>
    <t>DOCUMENT REVIEW TEAM ("DRT")/PROJECT MANAGEMENT
(Sections 3.1, 3.2, 5.2, 5.3, 7.2.5.2 and 7.2.5.5)</t>
  </si>
  <si>
    <t>Document Review Team/Project Management Screening Process (Section 7.2.5.2): Narrative detailing the Firm’s management, supervisory, and key personnel to be assigned to the contract, including (a) How the Firm will recruit, interview, hire, maintain, and replace staff with the qualifications and in the numbers as determined by the OAG; (b) Process for performing resume verification, such as work experience, certifications, and education; (c) Process for performing background checks (description of screening process/procedures and details of types, and name(s) of companies used if varies from Section 4.1; and (d) steps to enhance retention of proposed staff.</t>
  </si>
  <si>
    <t>Capacity to Make Review Team Placement(s) in Requested Timeframe (Section 7.2.5.5): Narrative providing a detailed approach of the Firm's process for screening candidates to ensure placements that are sufficiently skilled and can be placed in a timeframe that will enable OAG to meet expedited schedules.</t>
  </si>
  <si>
    <t>Secure Document Sharing (Section 3.3.6): The Firm must supply a secure document sharing platform, such as SharePoint, with at-rest encryption, for use by reviewers and to archive communications. The OAG may require limited access to this content. The Firm may provide access to Microsoft Teams within the secure workspace to allow reviewers use of Microsoft Teams Meetings or other such collaborative meeting tools as required by OAG personnel. At OAG’s request, the Firm must provide an audit of all access to the document sharing platform.</t>
  </si>
  <si>
    <t>Firm Ensures Compliance with OAG Work Rules (Section 3.3.10): The Firm must monitor and ensure that all billed time complies with OAG work rules, including weekly hour caps and mandatory breaks. The Firm may also provide electronically enforced time schedule where the Firm limits log-in to the secure workspace to OAG-specified working hours, as appropriate for each project.</t>
  </si>
  <si>
    <t xml:space="preserve">Timecard Keeping (Section 3.3.9): The Firm must track billed time and breaks. The Firm may categorize by training time, review time, administrative, and other such categories as required on each project. The Firm may also keep records of time that the reviewer is actively using the secure workspace, reconcile any divergences against billed time, and provide records of same to the OAG.  The Firm may document efforts to track non-tagging activities, i.e., time spent by reviewers in applications other than Relativity® (such as Outlook, Excel or Word) where reviewers are tasked with work. The Firm may also document efforts to track the percentage of hours worked by each reviewer versus total hours worked by DRT or MDRT. </t>
  </si>
  <si>
    <t xml:space="preserve">Firm-Supplied Hardware (Section 3.3.8): The Firm must supply hardware such as laptops or monitors as required if a reviewer’s personal technology does not meet the minimum requirements to run any software necessary for OAG document review, as specified by OAG on a case-by-case basis, but always including Relativity® Server 2023 (or the current version hosted by the OAG). </t>
  </si>
  <si>
    <t xml:space="preserve">Reviewer Hardware Assurances (Section 3.3.7): The Firm must objectively verify that the reviewer’s home technology setup meets the minimum requirements to run any software necessary for OAG document review, as specified by OAG on a case-by-case basis, but always including Relativity® Server 2023 (or the current version hosted by the OAG). </t>
  </si>
  <si>
    <t>MINIMUM TECHNICAL REQUIREMENTS
(Sections 3.3.7 - 3.3.10 and 5.5)</t>
  </si>
  <si>
    <t>COMPLIANCE REQUIREMENTS
(Section 4) in performance of the resulting contract, the Firm agrees to comply with and assume responsibility for compliance by his or her employees with the requirements in the referenced Sections.</t>
  </si>
  <si>
    <t>Capacity to Meet Technical Requirements (Sections 3.3.7 - 3.3.15 and 7.2.5.4): Narrative detailing the Firm's capacity to meet any or all Remote Environment Requirements as described above and in Sections 3.3.11 through 3.3.15, as well as any additional technical offerings not identified in the RFP.</t>
  </si>
  <si>
    <t>Billable Rate:</t>
  </si>
  <si>
    <t>Associate Level Review Attorney</t>
  </si>
  <si>
    <t>Total Billable Rate</t>
  </si>
  <si>
    <t xml:space="preserve">Licensed Attorney with 2+ years experience, in good standing within their respective jurisdictions; holding a Juris Doctorate degree from an American Bar Association accredited law school; having substantive experience and skill in identifying legal privileges and not public data, coding, classifying, and redacting documents; and experience using Relativity® (or equivalent). </t>
  </si>
  <si>
    <t xml:space="preserve">Total </t>
  </si>
  <si>
    <t>Rate to Reviewer*</t>
  </si>
  <si>
    <t>Administrative Markup**</t>
  </si>
  <si>
    <t>SAMPLE</t>
  </si>
  <si>
    <t>Lot 1 Total</t>
  </si>
  <si>
    <t>Per Hour</t>
  </si>
  <si>
    <t>Sub-totals</t>
  </si>
  <si>
    <t>Average Turnaround Time (No Redaction)         Price per document</t>
  </si>
  <si>
    <t xml:space="preserve">Average Turnaround Time (With Redaction)         Price per document </t>
  </si>
  <si>
    <t xml:space="preserve">Expedited Turnaround Time (No Redaction)         Price per document </t>
  </si>
  <si>
    <t>Expedited Turnaround Time (With Redaction)         Price per document</t>
  </si>
  <si>
    <t>Lot 3 Total</t>
  </si>
  <si>
    <t>Lot 2 Total</t>
  </si>
  <si>
    <t>Lot 3: Hourly Based Review - Administrative Fee</t>
  </si>
  <si>
    <t>Lot 2 - Document Based</t>
  </si>
  <si>
    <t>Lot 1 - Hourly Based</t>
  </si>
  <si>
    <t>Lot 3 - Hourly Admin Fee Based</t>
  </si>
  <si>
    <t>MINIMUM SECURITY REQUIREMENTS
(Sections 3.3.1 - 3.3.6, 3.3.16 and 5.4)</t>
  </si>
  <si>
    <t>Data Security and Compliance (Sections 3.3.1 - 3.3.6; 3.3.16 and 7.2.5.3): Narrative detailing the Firm's capacity to meet the Security and Compliance requirements above, as well as any additional security or compliance standards not identified in the RFP.</t>
  </si>
  <si>
    <r>
      <t xml:space="preserve">Bidder Price Proposal: Lot 3 Hourly Based Remote Review Admin Fee  (see </t>
    </r>
    <r>
      <rPr>
        <sz val="9"/>
        <rFont val="Arial"/>
        <family val="2"/>
      </rPr>
      <t>Attachment F)</t>
    </r>
  </si>
  <si>
    <t>*The pay to reviewer rates provided are only an estimate and could increase/decrease based on the market.  **Bidders shall provide a % markup administrative Fee.</t>
  </si>
  <si>
    <t>Bid Number: 24-004</t>
  </si>
  <si>
    <t>Bid Issue Date: June 18, 2024</t>
  </si>
  <si>
    <t xml:space="preserve">Bid Issued: 6/18/2024 </t>
  </si>
  <si>
    <r>
      <t xml:space="preserve">DRT Qualifications (Section 5.2.2) </t>
    </r>
    <r>
      <rPr>
        <u/>
        <sz val="9"/>
        <color theme="1"/>
        <rFont val="Arial"/>
        <family val="2"/>
      </rPr>
      <t>if bidding on Section 3.3 Lot 1 and/or Section 3.5 Lot 3</t>
    </r>
    <r>
      <rPr>
        <sz val="9"/>
        <color theme="1"/>
        <rFont val="Arial"/>
        <family val="2"/>
      </rPr>
      <t>: The Firm confirms attorney resumes for review and selection purposes will be provided at the time of staffing a DRT and when OAG seeks to replace a DRT reviewer.</t>
    </r>
  </si>
  <si>
    <r>
      <t xml:space="preserve">DRT (Section 3.1) </t>
    </r>
    <r>
      <rPr>
        <u/>
        <sz val="9"/>
        <color theme="1"/>
        <rFont val="Arial"/>
        <family val="2"/>
      </rPr>
      <t>if bidding on Section 3.3 Lot 1 and/or Section 3.5 Lot 3</t>
    </r>
    <r>
      <rPr>
        <sz val="9"/>
        <color theme="1"/>
        <rFont val="Arial"/>
        <family val="2"/>
      </rPr>
      <t>: The Firm shall make DRT placements within 2 business days from OAG's request.</t>
    </r>
  </si>
  <si>
    <t>If performing eDRS at the Firm's facility (Section 3.3.16.1): Badged or keycode entry to review facility.</t>
  </si>
  <si>
    <t>If performing eDRS at the Firm's facility (Section 3.3.16.2): Badged or keycode entry to review room.</t>
  </si>
  <si>
    <t>If performing eDRS at the Firm's facility (Section 3.3.16.3): Personal cell phones barred from review room OR On-Screen Watermark bearing the username of the reviewer as described in Section 3.3.4.</t>
  </si>
  <si>
    <t>Estimated Annual Quanitity</t>
  </si>
  <si>
    <t>ATTACHMENT D - Bidder Price Proposal Page RFP 24-004</t>
  </si>
  <si>
    <t>ATTACHMENT E - Bidder Price Proposal Page RFP 24-004</t>
  </si>
  <si>
    <t>ATTACHMENT F - Bidder Price Proposal Page RFP 24-004</t>
  </si>
  <si>
    <t>per hour (informational only, Project Managers only staffed on MDRT reviews)</t>
  </si>
  <si>
    <t>Bidder meets the requirements set forth in eDRS 24-004</t>
  </si>
  <si>
    <r>
      <rPr>
        <b/>
        <sz val="12"/>
        <color theme="1"/>
        <rFont val="Calibri"/>
        <family val="2"/>
        <scheme val="minor"/>
      </rPr>
      <t>Award Period:</t>
    </r>
    <r>
      <rPr>
        <sz val="12"/>
        <color theme="1"/>
        <rFont val="Calibri"/>
        <family val="2"/>
        <scheme val="minor"/>
      </rPr>
      <t xml:space="preserve"> Three (3) years with the option of two (2) one-year renewals. </t>
    </r>
  </si>
  <si>
    <t>Contractor Disclosure Forms (Form A &amp; Form B) (Section 9.6)</t>
  </si>
  <si>
    <t>Confidentiality Agreement/Certificate of Non-Disclosure (Section 7.4.1)</t>
  </si>
  <si>
    <t>ADMINISTRATIVE FORMS</t>
  </si>
  <si>
    <t>per year</t>
  </si>
  <si>
    <t>Quantity (years)</t>
  </si>
  <si>
    <t>Lot 1 Subtotal</t>
  </si>
  <si>
    <t>Lot 2 Subtotal</t>
  </si>
  <si>
    <t>Lot 3 Subtotal</t>
  </si>
  <si>
    <t xml:space="preserve">Bid Due: July 18, 2024 </t>
  </si>
  <si>
    <t>Bid Due: July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</si>
</sst>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b/>
      <sz val="11"/>
      <color theme="1"/>
      <name val="Calibri"/>
      <family val="2"/>
      <scheme val="minor"/>
    </font>
    <font>
      <b/>
      <sz val="18"/>
      <color theme="1"/>
      <name val="Calibri"/>
      <family val="2"/>
      <scheme val="minor"/>
    </font>
    <font>
      <b/>
      <sz val="11"/>
      <color theme="1"/>
      <name val="Times New Roman"/>
      <family val="1"/>
    </font>
    <font>
      <b/>
      <sz val="18"/>
      <color rgb="FF000000"/>
      <name val="Calibri"/>
      <family val="2"/>
      <scheme val="minor"/>
    </font>
    <font>
      <b/>
      <sz val="11"/>
      <color rgb="FF00000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12"/>
      <name val="Calibri"/>
      <family val="2"/>
      <scheme val="minor"/>
    </font>
    <font>
      <i/>
      <sz val="12"/>
      <color theme="1"/>
      <name val="Calibri"/>
      <family val="2"/>
      <scheme val="minor"/>
    </font>
    <font>
      <sz val="11"/>
      <name val="Calibri"/>
      <family val="2"/>
      <scheme val="minor"/>
    </font>
    <font>
      <sz val="9"/>
      <color rgb="FF000000"/>
      <name val="Arial"/>
      <family val="2"/>
    </font>
    <font>
      <sz val="9"/>
      <name val="Arial"/>
      <family val="2"/>
    </font>
    <font>
      <b/>
      <sz val="9"/>
      <color rgb="FF000000"/>
      <name val="Arial"/>
      <family val="2"/>
    </font>
    <font>
      <u/>
      <sz val="9"/>
      <name val="Arial"/>
      <family val="2"/>
    </font>
    <font>
      <sz val="11"/>
      <color theme="1"/>
      <name val="Times New Roman"/>
      <family val="1"/>
    </font>
    <font>
      <sz val="11"/>
      <color rgb="FFFF0000"/>
      <name val="Times New Roman"/>
      <family val="1"/>
    </font>
    <font>
      <sz val="11"/>
      <color rgb="FF002060"/>
      <name val="Times New Roman"/>
      <family val="1"/>
    </font>
    <font>
      <sz val="11"/>
      <name val="Times New Roman"/>
      <family val="1"/>
    </font>
    <font>
      <i/>
      <sz val="11"/>
      <color theme="1"/>
      <name val="Times New Roman"/>
      <family val="1"/>
    </font>
    <font>
      <sz val="9"/>
      <color theme="1"/>
      <name val="Arial"/>
      <family val="2"/>
    </font>
    <font>
      <b/>
      <sz val="11"/>
      <name val="Times New Roman"/>
      <family val="1"/>
    </font>
    <font>
      <u/>
      <sz val="9"/>
      <color theme="1"/>
      <name val="Arial"/>
      <family val="2"/>
    </font>
    <font>
      <sz val="11"/>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rgb="FF000000"/>
      </patternFill>
    </fill>
    <fill>
      <patternFill patternType="solid">
        <fgColor theme="9" tint="0.59999389629810485"/>
        <bgColor indexed="64"/>
      </patternFill>
    </fill>
    <fill>
      <patternFill patternType="solid">
        <fgColor theme="0"/>
        <bgColor indexed="64"/>
      </patternFill>
    </fill>
    <fill>
      <patternFill patternType="solid">
        <fgColor rgb="FFFFFFCC"/>
        <bgColor rgb="FF000000"/>
      </patternFill>
    </fill>
    <fill>
      <patternFill patternType="solid">
        <fgColor rgb="FFC0000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s>
  <borders count="84">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diagonal/>
    </border>
    <border>
      <left style="thin">
        <color indexed="64"/>
      </left>
      <right style="thin">
        <color indexed="64"/>
      </right>
      <top style="medium">
        <color indexed="64"/>
      </top>
      <bottom style="medium">
        <color indexed="64"/>
      </bottom>
      <diagonal/>
    </border>
    <border>
      <left style="thin">
        <color rgb="FF000000"/>
      </left>
      <right/>
      <top style="medium">
        <color indexed="64"/>
      </top>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bottom style="thin">
        <color rgb="FF000000"/>
      </bottom>
      <diagonal/>
    </border>
    <border>
      <left style="thin">
        <color rgb="FF000000"/>
      </left>
      <right/>
      <top/>
      <bottom style="medium">
        <color indexed="64"/>
      </bottom>
      <diagonal/>
    </border>
    <border>
      <left style="thin">
        <color rgb="FF000000"/>
      </left>
      <right/>
      <top/>
      <bottom/>
      <diagonal/>
    </border>
    <border>
      <left/>
      <right style="thin">
        <color rgb="FF000000"/>
      </right>
      <top style="medium">
        <color indexed="64"/>
      </top>
      <bottom style="thin">
        <color rgb="FF000000"/>
      </bottom>
      <diagonal/>
    </border>
    <border>
      <left/>
      <right style="thin">
        <color rgb="FF000000"/>
      </right>
      <top/>
      <bottom style="thin">
        <color rgb="FF000000"/>
      </bottom>
      <diagonal/>
    </border>
    <border>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right/>
      <top style="medium">
        <color indexed="64"/>
      </top>
      <bottom style="thin">
        <color rgb="FF000000"/>
      </bottom>
      <diagonal/>
    </border>
    <border>
      <left/>
      <right/>
      <top/>
      <bottom style="thin">
        <color rgb="FF000000"/>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right style="thin">
        <color rgb="FF000000"/>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rgb="FF000000"/>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8" fillId="0" borderId="0" applyNumberFormat="0" applyFill="0" applyBorder="0" applyAlignment="0" applyProtection="0"/>
    <xf numFmtId="44" fontId="24" fillId="0" borderId="0" applyFont="0" applyFill="0" applyBorder="0" applyAlignment="0" applyProtection="0"/>
    <xf numFmtId="9" fontId="24" fillId="0" borderId="0" applyFont="0" applyFill="0" applyBorder="0" applyAlignment="0" applyProtection="0"/>
  </cellStyleXfs>
  <cellXfs count="462">
    <xf numFmtId="0" fontId="0" fillId="0" borderId="0" xfId="0"/>
    <xf numFmtId="0" fontId="0" fillId="0" borderId="0" xfId="0" applyAlignment="1">
      <alignment vertical="center"/>
    </xf>
    <xf numFmtId="0" fontId="0" fillId="0" borderId="7" xfId="0" applyFill="1" applyBorder="1" applyAlignment="1">
      <alignment vertical="center"/>
    </xf>
    <xf numFmtId="0" fontId="4" fillId="4" borderId="5" xfId="0" applyFont="1" applyFill="1" applyBorder="1"/>
    <xf numFmtId="0" fontId="0" fillId="0" borderId="0" xfId="0" applyAlignment="1">
      <alignment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xf>
    <xf numFmtId="0" fontId="0" fillId="0" borderId="0" xfId="0" applyFont="1"/>
    <xf numFmtId="0" fontId="0" fillId="2" borderId="16" xfId="0" applyFill="1" applyBorder="1" applyAlignment="1">
      <alignment horizontal="center" vertical="center"/>
    </xf>
    <xf numFmtId="0" fontId="0" fillId="0" borderId="17" xfId="0" applyBorder="1" applyAlignment="1">
      <alignment vertical="center"/>
    </xf>
    <xf numFmtId="0" fontId="6" fillId="0" borderId="5" xfId="0" applyFont="1" applyBorder="1"/>
    <xf numFmtId="0" fontId="0" fillId="5" borderId="6" xfId="0" applyFill="1" applyBorder="1"/>
    <xf numFmtId="0" fontId="6" fillId="0" borderId="4" xfId="0" applyFont="1" applyBorder="1"/>
    <xf numFmtId="0" fontId="0" fillId="5" borderId="2" xfId="0" applyFill="1" applyBorder="1"/>
    <xf numFmtId="0" fontId="6" fillId="0" borderId="1" xfId="0" applyFont="1" applyBorder="1"/>
    <xf numFmtId="0" fontId="0" fillId="5" borderId="18" xfId="0" applyFill="1" applyBorder="1"/>
    <xf numFmtId="0" fontId="1" fillId="5" borderId="0" xfId="0" applyFont="1" applyFill="1" applyAlignment="1">
      <alignment horizontal="center"/>
    </xf>
    <xf numFmtId="0" fontId="0" fillId="5" borderId="0" xfId="0" applyFill="1" applyAlignment="1">
      <alignment horizontal="left"/>
    </xf>
    <xf numFmtId="0" fontId="0" fillId="5" borderId="0" xfId="0" applyFill="1"/>
    <xf numFmtId="0" fontId="1" fillId="5" borderId="19" xfId="0" applyFont="1" applyFill="1" applyBorder="1" applyAlignment="1">
      <alignment horizontal="center"/>
    </xf>
    <xf numFmtId="0" fontId="7" fillId="5" borderId="22" xfId="0" applyFont="1" applyFill="1" applyBorder="1"/>
    <xf numFmtId="0" fontId="6" fillId="0" borderId="23" xfId="0" applyFont="1" applyBorder="1"/>
    <xf numFmtId="0" fontId="0" fillId="0" borderId="0" xfId="0" applyAlignment="1">
      <alignment horizontal="center" vertical="center" wrapText="1"/>
    </xf>
    <xf numFmtId="0" fontId="11" fillId="0" borderId="0" xfId="0" applyFont="1"/>
    <xf numFmtId="0" fontId="16" fillId="0" borderId="0" xfId="0" applyFont="1"/>
    <xf numFmtId="0" fontId="16" fillId="6" borderId="1" xfId="0" applyFont="1" applyFill="1" applyBorder="1"/>
    <xf numFmtId="0" fontId="16" fillId="6" borderId="6" xfId="0" applyFont="1" applyFill="1" applyBorder="1"/>
    <xf numFmtId="0" fontId="16" fillId="6" borderId="5" xfId="0" applyFont="1" applyFill="1" applyBorder="1"/>
    <xf numFmtId="0" fontId="16" fillId="6" borderId="5" xfId="0" applyFont="1" applyFill="1" applyBorder="1" applyAlignment="1">
      <alignment horizontal="left"/>
    </xf>
    <xf numFmtId="0" fontId="16" fillId="0" borderId="5" xfId="0" applyFont="1" applyBorder="1" applyAlignment="1">
      <alignment horizontal="left" vertical="top"/>
    </xf>
    <xf numFmtId="0" fontId="16" fillId="0" borderId="4" xfId="0" applyFont="1" applyBorder="1" applyAlignment="1">
      <alignment horizontal="left" vertical="top"/>
    </xf>
    <xf numFmtId="0" fontId="16" fillId="0" borderId="5" xfId="0" applyFont="1" applyBorder="1"/>
    <xf numFmtId="0" fontId="17" fillId="6" borderId="5" xfId="0" applyFont="1" applyFill="1" applyBorder="1"/>
    <xf numFmtId="0" fontId="16" fillId="8" borderId="3" xfId="0" applyFont="1" applyFill="1" applyBorder="1" applyAlignment="1">
      <alignment horizontal="left" vertical="top"/>
    </xf>
    <xf numFmtId="0" fontId="16" fillId="8" borderId="2" xfId="0" applyFont="1" applyFill="1" applyBorder="1" applyAlignment="1">
      <alignment horizontal="left" vertical="top"/>
    </xf>
    <xf numFmtId="0" fontId="16" fillId="8" borderId="1" xfId="0" applyFont="1" applyFill="1" applyBorder="1" applyAlignment="1">
      <alignment horizontal="left" vertical="top"/>
    </xf>
    <xf numFmtId="0" fontId="16" fillId="0" borderId="17" xfId="0" applyFont="1" applyBorder="1"/>
    <xf numFmtId="0" fontId="16" fillId="0" borderId="21" xfId="0" applyFont="1" applyBorder="1"/>
    <xf numFmtId="0" fontId="16" fillId="9" borderId="6" xfId="0" applyFont="1" applyFill="1" applyBorder="1" applyAlignment="1">
      <alignment horizontal="left" vertical="top"/>
    </xf>
    <xf numFmtId="0" fontId="16" fillId="9" borderId="5" xfId="0" applyFont="1" applyFill="1" applyBorder="1" applyAlignment="1">
      <alignment horizontal="left" vertical="top"/>
    </xf>
    <xf numFmtId="0" fontId="16" fillId="0" borderId="0" xfId="0" applyFont="1" applyAlignment="1">
      <alignment horizontal="center"/>
    </xf>
    <xf numFmtId="0" fontId="16" fillId="0" borderId="19" xfId="0" applyFont="1" applyBorder="1"/>
    <xf numFmtId="0" fontId="16" fillId="0" borderId="1" xfId="0" applyFont="1" applyBorder="1"/>
    <xf numFmtId="0" fontId="16" fillId="9" borderId="18" xfId="0" applyFont="1" applyFill="1" applyBorder="1"/>
    <xf numFmtId="0" fontId="16" fillId="9" borderId="19" xfId="0" applyFont="1" applyFill="1" applyBorder="1"/>
    <xf numFmtId="0" fontId="16" fillId="0" borderId="20" xfId="0" applyFont="1" applyBorder="1"/>
    <xf numFmtId="0" fontId="16" fillId="9" borderId="22" xfId="0" applyFont="1" applyFill="1" applyBorder="1"/>
    <xf numFmtId="0" fontId="16" fillId="0" borderId="23" xfId="0" applyFont="1" applyBorder="1"/>
    <xf numFmtId="0" fontId="18" fillId="10" borderId="3" xfId="0" applyFont="1" applyFill="1" applyBorder="1" applyAlignment="1">
      <alignment horizontal="left"/>
    </xf>
    <xf numFmtId="0" fontId="18" fillId="10" borderId="2" xfId="0" applyFont="1" applyFill="1" applyBorder="1" applyAlignment="1">
      <alignment horizontal="left"/>
    </xf>
    <xf numFmtId="0" fontId="18" fillId="10" borderId="2" xfId="0" applyFont="1" applyFill="1" applyBorder="1"/>
    <xf numFmtId="0" fontId="18" fillId="10" borderId="2" xfId="0" applyFont="1" applyFill="1" applyBorder="1" applyAlignment="1">
      <alignment horizontal="center"/>
    </xf>
    <xf numFmtId="0" fontId="18" fillId="10" borderId="1" xfId="0" applyFont="1" applyFill="1" applyBorder="1"/>
    <xf numFmtId="0" fontId="16" fillId="10" borderId="2" xfId="0" applyFont="1" applyFill="1" applyBorder="1"/>
    <xf numFmtId="0" fontId="16" fillId="5" borderId="22" xfId="0" applyFont="1" applyFill="1" applyBorder="1"/>
    <xf numFmtId="0" fontId="16" fillId="0" borderId="27" xfId="0" applyFont="1" applyBorder="1"/>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0" fillId="0" borderId="28" xfId="0" applyFill="1" applyBorder="1" applyAlignment="1">
      <alignment horizontal="center" vertical="center"/>
    </xf>
    <xf numFmtId="0" fontId="1" fillId="2" borderId="34"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50" xfId="0" applyFill="1" applyBorder="1" applyAlignment="1">
      <alignment horizontal="center" vertical="center"/>
    </xf>
    <xf numFmtId="0" fontId="0" fillId="0" borderId="17" xfId="0" applyBorder="1"/>
    <xf numFmtId="0" fontId="0" fillId="2" borderId="5" xfId="0" applyFill="1" applyBorder="1"/>
    <xf numFmtId="0" fontId="0" fillId="2" borderId="6" xfId="0" applyFill="1" applyBorder="1"/>
    <xf numFmtId="0" fontId="0" fillId="0" borderId="46" xfId="0" applyBorder="1"/>
    <xf numFmtId="0" fontId="0" fillId="0" borderId="40" xfId="0" applyBorder="1"/>
    <xf numFmtId="0" fontId="0" fillId="0" borderId="42" xfId="0" applyBorder="1"/>
    <xf numFmtId="0" fontId="16" fillId="0" borderId="4" xfId="0" applyFont="1" applyBorder="1" applyAlignment="1"/>
    <xf numFmtId="0" fontId="16" fillId="0" borderId="6" xfId="0" applyFont="1" applyBorder="1" applyAlignment="1"/>
    <xf numFmtId="0" fontId="16" fillId="0" borderId="0" xfId="0" applyFont="1" applyBorder="1" applyAlignment="1"/>
    <xf numFmtId="0" fontId="19" fillId="0" borderId="5" xfId="0" applyFont="1" applyBorder="1"/>
    <xf numFmtId="0" fontId="19" fillId="0" borderId="4" xfId="0" applyFont="1" applyBorder="1"/>
    <xf numFmtId="0" fontId="4" fillId="4" borderId="4" xfId="0" applyFont="1" applyFill="1" applyBorder="1" applyAlignment="1"/>
    <xf numFmtId="9" fontId="0" fillId="3" borderId="7" xfId="3" applyFont="1" applyFill="1" applyBorder="1" applyAlignment="1">
      <alignment vertical="center"/>
    </xf>
    <xf numFmtId="44" fontId="0" fillId="0" borderId="7" xfId="2" applyFont="1" applyFill="1" applyBorder="1" applyAlignment="1">
      <alignment vertical="center"/>
    </xf>
    <xf numFmtId="44" fontId="0" fillId="3" borderId="7" xfId="2" applyFont="1" applyFill="1" applyBorder="1" applyAlignment="1">
      <alignment vertical="center"/>
    </xf>
    <xf numFmtId="44" fontId="0" fillId="3" borderId="13" xfId="2" applyFont="1" applyFill="1" applyBorder="1" applyAlignment="1">
      <alignment vertical="center"/>
    </xf>
    <xf numFmtId="0" fontId="0" fillId="0" borderId="13" xfId="0" applyFill="1" applyBorder="1" applyAlignment="1">
      <alignment vertical="center"/>
    </xf>
    <xf numFmtId="44" fontId="0" fillId="0" borderId="46" xfId="2" applyFont="1" applyBorder="1" applyAlignment="1">
      <alignment vertical="center"/>
    </xf>
    <xf numFmtId="44" fontId="0" fillId="0" borderId="40" xfId="2" applyFont="1" applyBorder="1" applyAlignment="1">
      <alignment vertical="center"/>
    </xf>
    <xf numFmtId="44" fontId="0" fillId="0" borderId="56" xfId="2" applyFont="1" applyBorder="1" applyAlignment="1">
      <alignment vertical="center"/>
    </xf>
    <xf numFmtId="0" fontId="1" fillId="2" borderId="32" xfId="0" applyFont="1" applyFill="1" applyBorder="1" applyAlignment="1"/>
    <xf numFmtId="0" fontId="1" fillId="2" borderId="10" xfId="0" applyFont="1" applyFill="1" applyBorder="1" applyAlignment="1"/>
    <xf numFmtId="0" fontId="1" fillId="2" borderId="57" xfId="0" applyFont="1" applyFill="1" applyBorder="1" applyAlignment="1">
      <alignment horizontal="center" vertical="center" wrapText="1"/>
    </xf>
    <xf numFmtId="0" fontId="0" fillId="2" borderId="59" xfId="0" applyFill="1" applyBorder="1" applyAlignment="1">
      <alignment horizontal="center" vertical="center"/>
    </xf>
    <xf numFmtId="0" fontId="0" fillId="2" borderId="61" xfId="0" applyFill="1" applyBorder="1" applyAlignment="1">
      <alignment horizontal="center" vertical="center"/>
    </xf>
    <xf numFmtId="0" fontId="0" fillId="2" borderId="58" xfId="0" applyFill="1" applyBorder="1" applyAlignment="1">
      <alignment horizontal="center" vertical="center"/>
    </xf>
    <xf numFmtId="0" fontId="0" fillId="2" borderId="60" xfId="0" applyFill="1" applyBorder="1" applyAlignment="1">
      <alignment horizontal="center" vertical="center"/>
    </xf>
    <xf numFmtId="0" fontId="0" fillId="2" borderId="63" xfId="0" applyFill="1" applyBorder="1" applyAlignment="1">
      <alignment horizontal="center" vertical="center"/>
    </xf>
    <xf numFmtId="0" fontId="0" fillId="2" borderId="28"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6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0" fillId="10" borderId="66" xfId="0" applyFill="1" applyBorder="1" applyAlignment="1">
      <alignment wrapText="1"/>
    </xf>
    <xf numFmtId="0" fontId="0" fillId="10" borderId="67" xfId="0" applyFill="1" applyBorder="1" applyAlignment="1">
      <alignment wrapText="1"/>
    </xf>
    <xf numFmtId="0" fontId="0" fillId="10" borderId="0" xfId="0" applyFill="1" applyBorder="1" applyAlignment="1">
      <alignment wrapText="1"/>
    </xf>
    <xf numFmtId="0" fontId="0" fillId="10" borderId="67" xfId="0" applyFill="1" applyBorder="1" applyAlignment="1">
      <alignment horizontal="center" vertical="center"/>
    </xf>
    <xf numFmtId="0" fontId="0" fillId="10" borderId="0" xfId="0" applyFill="1" applyBorder="1" applyAlignment="1">
      <alignment horizontal="center" vertical="center"/>
    </xf>
    <xf numFmtId="0" fontId="0" fillId="10" borderId="66" xfId="0" applyFill="1" applyBorder="1" applyAlignment="1">
      <alignment horizontal="center" vertical="center"/>
    </xf>
    <xf numFmtId="0" fontId="0" fillId="10" borderId="2" xfId="0" applyFill="1" applyBorder="1" applyAlignment="1">
      <alignment horizontal="center" vertical="center"/>
    </xf>
    <xf numFmtId="0" fontId="0" fillId="10" borderId="2" xfId="0" applyFill="1" applyBorder="1" applyAlignment="1">
      <alignment wrapText="1"/>
    </xf>
    <xf numFmtId="0" fontId="1" fillId="0" borderId="0"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0" fillId="0" borderId="69" xfId="0" applyBorder="1"/>
    <xf numFmtId="44" fontId="0" fillId="0" borderId="49" xfId="2" applyFont="1" applyFill="1" applyBorder="1" applyAlignment="1">
      <alignment wrapText="1"/>
    </xf>
    <xf numFmtId="44" fontId="0" fillId="0" borderId="36" xfId="2" applyFont="1" applyFill="1" applyBorder="1" applyAlignment="1">
      <alignment wrapText="1"/>
    </xf>
    <xf numFmtId="44" fontId="0" fillId="3" borderId="44" xfId="2" applyFont="1" applyFill="1" applyBorder="1" applyAlignment="1">
      <alignment wrapText="1"/>
    </xf>
    <xf numFmtId="44" fontId="0" fillId="3" borderId="62" xfId="2" applyFont="1" applyFill="1" applyBorder="1" applyAlignment="1">
      <alignment wrapText="1"/>
    </xf>
    <xf numFmtId="0" fontId="1" fillId="10" borderId="6" xfId="0" applyFont="1" applyFill="1" applyBorder="1" applyAlignment="1">
      <alignment horizontal="center" vertical="center" wrapText="1"/>
    </xf>
    <xf numFmtId="0" fontId="0" fillId="10" borderId="70" xfId="0" applyFill="1" applyBorder="1" applyAlignment="1">
      <alignment wrapText="1"/>
    </xf>
    <xf numFmtId="0" fontId="0" fillId="10" borderId="71" xfId="0" applyFill="1" applyBorder="1" applyAlignment="1">
      <alignment wrapText="1"/>
    </xf>
    <xf numFmtId="0" fontId="0" fillId="10" borderId="18" xfId="0" applyFill="1" applyBorder="1" applyAlignment="1">
      <alignment wrapText="1"/>
    </xf>
    <xf numFmtId="0" fontId="0" fillId="10" borderId="71" xfId="0" applyFill="1" applyBorder="1" applyAlignment="1">
      <alignment horizontal="center" vertical="center"/>
    </xf>
    <xf numFmtId="0" fontId="0" fillId="10" borderId="18" xfId="0" applyFill="1" applyBorder="1" applyAlignment="1">
      <alignment horizontal="center" vertical="center"/>
    </xf>
    <xf numFmtId="0" fontId="0" fillId="10" borderId="70" xfId="0" applyFill="1" applyBorder="1" applyAlignment="1">
      <alignment horizontal="center" vertical="center"/>
    </xf>
    <xf numFmtId="0" fontId="0" fillId="10" borderId="3" xfId="0" applyFill="1" applyBorder="1" applyAlignment="1">
      <alignment horizontal="center" vertical="center"/>
    </xf>
    <xf numFmtId="0" fontId="1" fillId="2" borderId="72" xfId="0" applyFont="1" applyFill="1" applyBorder="1" applyAlignment="1">
      <alignment horizontal="center" vertical="center" wrapText="1"/>
    </xf>
    <xf numFmtId="44" fontId="0" fillId="0" borderId="58" xfId="0" applyNumberFormat="1" applyFill="1" applyBorder="1" applyAlignment="1">
      <alignment wrapText="1"/>
    </xf>
    <xf numFmtId="44" fontId="0" fillId="3" borderId="47" xfId="2" applyFont="1" applyFill="1" applyBorder="1" applyAlignment="1">
      <alignment wrapText="1"/>
    </xf>
    <xf numFmtId="44" fontId="0" fillId="3" borderId="63" xfId="2" applyFont="1" applyFill="1" applyBorder="1" applyAlignment="1">
      <alignment wrapText="1"/>
    </xf>
    <xf numFmtId="44" fontId="0" fillId="0" borderId="59" xfId="0" applyNumberFormat="1" applyFill="1" applyBorder="1" applyAlignment="1">
      <alignment wrapText="1"/>
    </xf>
    <xf numFmtId="44" fontId="0" fillId="0" borderId="29" xfId="2" applyFont="1" applyBorder="1"/>
    <xf numFmtId="44" fontId="0" fillId="0" borderId="29" xfId="2" applyFont="1" applyFill="1" applyBorder="1" applyAlignment="1">
      <alignment wrapText="1"/>
    </xf>
    <xf numFmtId="0" fontId="1" fillId="2" borderId="13" xfId="0" applyFont="1" applyFill="1" applyBorder="1" applyAlignment="1"/>
    <xf numFmtId="0" fontId="1" fillId="2" borderId="46" xfId="0" applyFont="1" applyFill="1" applyBorder="1" applyAlignment="1">
      <alignment horizontal="center"/>
    </xf>
    <xf numFmtId="44" fontId="0" fillId="0" borderId="40" xfId="2" applyFont="1" applyBorder="1" applyAlignment="1">
      <alignment horizontal="center" vertical="center"/>
    </xf>
    <xf numFmtId="0" fontId="12" fillId="0" borderId="7" xfId="0" applyFont="1" applyFill="1" applyBorder="1" applyAlignment="1">
      <alignment wrapText="1"/>
    </xf>
    <xf numFmtId="0" fontId="21" fillId="0" borderId="24" xfId="0" applyFont="1" applyFill="1" applyBorder="1" applyAlignment="1">
      <alignment wrapText="1"/>
    </xf>
    <xf numFmtId="0" fontId="12" fillId="0" borderId="24" xfId="0" applyFont="1" applyFill="1" applyBorder="1" applyAlignment="1">
      <alignment wrapText="1"/>
    </xf>
    <xf numFmtId="0" fontId="12" fillId="0" borderId="13" xfId="0" applyFont="1" applyFill="1" applyBorder="1" applyAlignment="1">
      <alignment wrapText="1"/>
    </xf>
    <xf numFmtId="0" fontId="12" fillId="0" borderId="11" xfId="0" applyFont="1" applyFill="1" applyBorder="1" applyAlignment="1">
      <alignment wrapText="1"/>
    </xf>
    <xf numFmtId="0" fontId="12" fillId="0" borderId="2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13" borderId="7" xfId="0" applyFont="1" applyFill="1" applyBorder="1" applyAlignment="1">
      <alignment wrapText="1"/>
    </xf>
    <xf numFmtId="0" fontId="13" fillId="13" borderId="13" xfId="0" applyFont="1" applyFill="1" applyBorder="1" applyAlignment="1">
      <alignment wrapText="1"/>
    </xf>
    <xf numFmtId="0" fontId="13" fillId="13" borderId="11" xfId="0" applyFont="1" applyFill="1" applyBorder="1" applyAlignment="1">
      <alignment wrapText="1"/>
    </xf>
    <xf numFmtId="0" fontId="12"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74" xfId="0" applyBorder="1"/>
    <xf numFmtId="0" fontId="0" fillId="0" borderId="16" xfId="0" applyFont="1" applyFill="1" applyBorder="1" applyAlignment="1">
      <alignment horizontal="center" vertical="center" wrapText="1"/>
    </xf>
    <xf numFmtId="0" fontId="0" fillId="0" borderId="45" xfId="0" applyFont="1" applyFill="1" applyBorder="1" applyAlignment="1">
      <alignment horizontal="center" vertical="center" wrapText="1"/>
    </xf>
    <xf numFmtId="44" fontId="24" fillId="0" borderId="7" xfId="2" applyFont="1" applyFill="1" applyBorder="1" applyAlignment="1">
      <alignment horizontal="center" vertical="center"/>
    </xf>
    <xf numFmtId="0" fontId="1" fillId="2" borderId="13" xfId="0" applyFont="1" applyFill="1" applyBorder="1" applyAlignment="1">
      <alignment horizontal="center" wrapText="1"/>
    </xf>
    <xf numFmtId="44" fontId="0" fillId="0" borderId="11" xfId="2" applyFont="1" applyFill="1" applyBorder="1" applyAlignment="1">
      <alignment horizontal="center" vertical="center"/>
    </xf>
    <xf numFmtId="44" fontId="0" fillId="0" borderId="11" xfId="2" applyFont="1" applyFill="1" applyBorder="1" applyAlignment="1">
      <alignment vertical="center"/>
    </xf>
    <xf numFmtId="44" fontId="0" fillId="0" borderId="42" xfId="2" applyFont="1" applyFill="1" applyBorder="1" applyAlignment="1">
      <alignment horizontal="center" vertical="center"/>
    </xf>
    <xf numFmtId="0" fontId="11" fillId="0" borderId="11" xfId="0" applyFont="1" applyFill="1" applyBorder="1" applyAlignment="1">
      <alignment vertical="center" wrapText="1"/>
    </xf>
    <xf numFmtId="44" fontId="24" fillId="0" borderId="12" xfId="2" applyFont="1" applyFill="1" applyBorder="1" applyAlignment="1">
      <alignment horizontal="center" vertical="center"/>
    </xf>
    <xf numFmtId="9" fontId="0" fillId="3" borderId="12" xfId="3" applyFont="1" applyFill="1" applyBorder="1" applyAlignment="1">
      <alignment vertical="center"/>
    </xf>
    <xf numFmtId="44" fontId="0" fillId="0" borderId="12" xfId="2" applyFont="1" applyFill="1" applyBorder="1" applyAlignment="1">
      <alignment vertical="center"/>
    </xf>
    <xf numFmtId="0" fontId="0" fillId="0" borderId="12" xfId="0" applyFill="1" applyBorder="1" applyAlignment="1">
      <alignment vertical="center"/>
    </xf>
    <xf numFmtId="44" fontId="0" fillId="0" borderId="74" xfId="2" applyFont="1" applyBorder="1" applyAlignment="1">
      <alignment horizontal="center" vertical="center"/>
    </xf>
    <xf numFmtId="44" fontId="0" fillId="12" borderId="11" xfId="2" applyFont="1" applyFill="1" applyBorder="1" applyAlignment="1">
      <alignment horizontal="center" vertical="center"/>
    </xf>
    <xf numFmtId="9" fontId="0" fillId="12" borderId="11" xfId="3" applyFont="1" applyFill="1" applyBorder="1" applyAlignment="1">
      <alignment vertical="center"/>
    </xf>
    <xf numFmtId="44" fontId="0" fillId="12" borderId="11" xfId="2" applyFont="1" applyFill="1" applyBorder="1" applyAlignment="1">
      <alignment vertical="center"/>
    </xf>
    <xf numFmtId="0" fontId="0" fillId="12" borderId="11" xfId="0" applyFill="1" applyBorder="1" applyAlignment="1">
      <alignment vertical="center"/>
    </xf>
    <xf numFmtId="44" fontId="0" fillId="12" borderId="42" xfId="2" applyFont="1" applyFill="1" applyBorder="1" applyAlignment="1">
      <alignment horizontal="center" vertical="center"/>
    </xf>
    <xf numFmtId="44" fontId="24" fillId="12" borderId="32" xfId="2" applyFont="1" applyFill="1" applyBorder="1" applyAlignment="1">
      <alignment horizontal="center" vertical="center"/>
    </xf>
    <xf numFmtId="0" fontId="0" fillId="12" borderId="32" xfId="0" applyFont="1" applyFill="1" applyBorder="1" applyAlignment="1">
      <alignment horizontal="center" vertical="center"/>
    </xf>
    <xf numFmtId="0" fontId="0" fillId="12" borderId="10" xfId="0" applyFont="1" applyFill="1" applyBorder="1" applyAlignment="1">
      <alignment horizontal="center" vertical="center"/>
    </xf>
    <xf numFmtId="0" fontId="0" fillId="0" borderId="0" xfId="0" applyFont="1" applyAlignment="1">
      <alignment horizontal="center" vertical="center"/>
    </xf>
    <xf numFmtId="0" fontId="0" fillId="12" borderId="32" xfId="0" applyFont="1" applyFill="1" applyBorder="1" applyAlignment="1">
      <alignment horizontal="left" vertical="center"/>
    </xf>
    <xf numFmtId="0" fontId="1" fillId="2" borderId="76"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78" xfId="0" applyFont="1" applyFill="1" applyBorder="1" applyAlignment="1">
      <alignment horizontal="center" vertical="center"/>
    </xf>
    <xf numFmtId="0" fontId="0" fillId="12" borderId="9" xfId="0" applyFont="1" applyFill="1" applyBorder="1" applyAlignment="1">
      <alignment horizontal="center" vertical="center"/>
    </xf>
    <xf numFmtId="44" fontId="24" fillId="12" borderId="75" xfId="2" applyFont="1" applyFill="1" applyBorder="1" applyAlignment="1">
      <alignment horizontal="center" vertical="center" wrapText="1"/>
    </xf>
    <xf numFmtId="0" fontId="0" fillId="12" borderId="30" xfId="0" applyFont="1" applyFill="1" applyBorder="1" applyAlignment="1">
      <alignment horizontal="center" vertical="center" wrapText="1"/>
    </xf>
    <xf numFmtId="44" fontId="0" fillId="12" borderId="57" xfId="0" applyNumberFormat="1" applyFont="1" applyFill="1" applyBorder="1" applyAlignment="1">
      <alignment horizontal="center" vertical="center" wrapText="1"/>
    </xf>
    <xf numFmtId="0" fontId="0" fillId="10" borderId="6" xfId="0" applyFont="1" applyFill="1" applyBorder="1" applyAlignment="1">
      <alignment horizontal="center" vertical="center" wrapText="1"/>
    </xf>
    <xf numFmtId="44" fontId="24" fillId="12" borderId="65" xfId="2" applyFont="1" applyFill="1" applyBorder="1" applyAlignment="1">
      <alignment horizontal="center" vertical="center" wrapText="1"/>
    </xf>
    <xf numFmtId="44" fontId="0" fillId="12" borderId="34" xfId="0" applyNumberFormat="1" applyFont="1" applyFill="1" applyBorder="1" applyAlignment="1">
      <alignment horizontal="center" vertical="center" wrapText="1"/>
    </xf>
    <xf numFmtId="0" fontId="0" fillId="10" borderId="5" xfId="0" applyFont="1" applyFill="1" applyBorder="1" applyAlignment="1">
      <alignment horizontal="center" vertical="center" wrapText="1"/>
    </xf>
    <xf numFmtId="44" fontId="24" fillId="12" borderId="24" xfId="2" applyFont="1" applyFill="1" applyBorder="1" applyAlignment="1">
      <alignment horizontal="center" vertical="center" wrapText="1"/>
    </xf>
    <xf numFmtId="0" fontId="0" fillId="12" borderId="24" xfId="0" applyFont="1" applyFill="1" applyBorder="1" applyAlignment="1">
      <alignment horizontal="center" vertical="center" wrapText="1"/>
    </xf>
    <xf numFmtId="44" fontId="0" fillId="12" borderId="7" xfId="0" applyNumberFormat="1" applyFont="1" applyFill="1" applyBorder="1" applyAlignment="1">
      <alignment horizontal="center" vertical="center" wrapText="1"/>
    </xf>
    <xf numFmtId="44" fontId="0" fillId="3" borderId="65" xfId="2" applyFont="1" applyFill="1" applyBorder="1" applyAlignment="1">
      <alignment wrapText="1"/>
    </xf>
    <xf numFmtId="0" fontId="0" fillId="0" borderId="30" xfId="0" applyFont="1" applyFill="1" applyBorder="1" applyAlignment="1">
      <alignment horizontal="center" vertical="center" wrapText="1"/>
    </xf>
    <xf numFmtId="44" fontId="0" fillId="0" borderId="34" xfId="2" applyFont="1" applyFill="1" applyBorder="1" applyAlignment="1">
      <alignment wrapText="1"/>
    </xf>
    <xf numFmtId="44" fontId="0" fillId="3" borderId="50" xfId="2" applyFont="1" applyFill="1" applyBorder="1" applyAlignment="1">
      <alignment wrapText="1"/>
    </xf>
    <xf numFmtId="0" fontId="0" fillId="0" borderId="43" xfId="0" applyFont="1" applyFill="1" applyBorder="1" applyAlignment="1">
      <alignment horizontal="center" vertical="center" wrapText="1"/>
    </xf>
    <xf numFmtId="44" fontId="0" fillId="0" borderId="34" xfId="0" applyNumberFormat="1" applyFill="1" applyBorder="1" applyAlignment="1">
      <alignment wrapText="1"/>
    </xf>
    <xf numFmtId="0" fontId="13" fillId="13" borderId="26" xfId="0" applyFont="1" applyFill="1" applyBorder="1" applyAlignment="1">
      <alignment wrapText="1"/>
    </xf>
    <xf numFmtId="0" fontId="12" fillId="0" borderId="2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0" fillId="0" borderId="46" xfId="0" applyFill="1" applyBorder="1"/>
    <xf numFmtId="0" fontId="13" fillId="0" borderId="11" xfId="0" applyFont="1" applyFill="1" applyBorder="1" applyAlignment="1">
      <alignment horizontal="center" vertical="center" wrapText="1"/>
    </xf>
    <xf numFmtId="0" fontId="0" fillId="0" borderId="42" xfId="0" applyFill="1" applyBorder="1"/>
    <xf numFmtId="0" fontId="0" fillId="0" borderId="40" xfId="0" applyFill="1" applyBorder="1"/>
    <xf numFmtId="0" fontId="21" fillId="0" borderId="54" xfId="0" applyFont="1" applyFill="1" applyBorder="1" applyAlignment="1">
      <alignment wrapText="1"/>
    </xf>
    <xf numFmtId="0" fontId="12" fillId="0" borderId="81" xfId="0" applyFont="1" applyFill="1" applyBorder="1" applyAlignment="1">
      <alignment wrapText="1"/>
    </xf>
    <xf numFmtId="0" fontId="14" fillId="0" borderId="9" xfId="0" applyFont="1" applyFill="1" applyBorder="1" applyAlignment="1">
      <alignment horizontal="left" vertical="top" wrapText="1"/>
    </xf>
    <xf numFmtId="0" fontId="12" fillId="0" borderId="32" xfId="0" applyFont="1" applyFill="1" applyBorder="1" applyAlignment="1">
      <alignment wrapText="1"/>
    </xf>
    <xf numFmtId="0" fontId="13" fillId="13" borderId="32" xfId="0" applyFont="1" applyFill="1" applyBorder="1" applyAlignment="1">
      <alignment wrapText="1"/>
    </xf>
    <xf numFmtId="0" fontId="13" fillId="0" borderId="32" xfId="0" applyFont="1" applyFill="1" applyBorder="1" applyAlignment="1">
      <alignment horizontal="center" vertical="center" wrapText="1"/>
    </xf>
    <xf numFmtId="0" fontId="0" fillId="0" borderId="10" xfId="0" applyFill="1" applyBorder="1"/>
    <xf numFmtId="0" fontId="12" fillId="0" borderId="82" xfId="0" applyFont="1" applyFill="1" applyBorder="1" applyAlignment="1">
      <alignment horizontal="center" vertical="center" wrapText="1"/>
    </xf>
    <xf numFmtId="0" fontId="14" fillId="0" borderId="10" xfId="0" applyFont="1" applyFill="1" applyBorder="1" applyAlignment="1">
      <alignment vertical="top" wrapText="1"/>
    </xf>
    <xf numFmtId="0" fontId="14" fillId="7" borderId="9" xfId="0" applyFont="1" applyFill="1" applyBorder="1" applyAlignment="1">
      <alignment horizontal="left" vertical="top" wrapText="1"/>
    </xf>
    <xf numFmtId="0" fontId="14" fillId="7" borderId="32" xfId="0" applyFont="1" applyFill="1" applyBorder="1" applyAlignment="1">
      <alignment vertical="top" wrapText="1"/>
    </xf>
    <xf numFmtId="0" fontId="14" fillId="7" borderId="10" xfId="0" applyFont="1" applyFill="1" applyBorder="1" applyAlignment="1">
      <alignment vertical="top" wrapText="1"/>
    </xf>
    <xf numFmtId="0" fontId="0" fillId="0" borderId="56" xfId="0" applyBorder="1"/>
    <xf numFmtId="0" fontId="12" fillId="0" borderId="25" xfId="0" applyFont="1" applyFill="1" applyBorder="1" applyAlignment="1">
      <alignment wrapText="1"/>
    </xf>
    <xf numFmtId="0" fontId="1" fillId="0" borderId="0" xfId="0" applyFont="1"/>
    <xf numFmtId="0" fontId="0" fillId="14" borderId="7" xfId="0" applyFill="1" applyBorder="1"/>
    <xf numFmtId="0" fontId="0" fillId="14" borderId="8" xfId="0" applyFill="1" applyBorder="1"/>
    <xf numFmtId="0" fontId="0" fillId="14" borderId="51" xfId="0" applyFill="1" applyBorder="1"/>
    <xf numFmtId="0" fontId="0" fillId="14" borderId="24" xfId="0" applyFill="1" applyBorder="1"/>
    <xf numFmtId="0" fontId="11" fillId="0" borderId="7" xfId="0" applyFont="1" applyFill="1" applyBorder="1" applyAlignment="1">
      <alignment vertical="center" wrapText="1"/>
    </xf>
    <xf numFmtId="44" fontId="7" fillId="0" borderId="7" xfId="0" applyNumberFormat="1" applyFont="1" applyFill="1" applyBorder="1" applyAlignment="1"/>
    <xf numFmtId="0" fontId="2" fillId="14" borderId="24" xfId="0" applyFont="1" applyFill="1" applyBorder="1"/>
    <xf numFmtId="0" fontId="2" fillId="14" borderId="51" xfId="0" applyFont="1" applyFill="1" applyBorder="1"/>
    <xf numFmtId="44" fontId="2" fillId="11" borderId="29" xfId="2" applyFont="1" applyFill="1" applyBorder="1"/>
    <xf numFmtId="44" fontId="2" fillId="11" borderId="6" xfId="2" applyFont="1" applyFill="1" applyBorder="1"/>
    <xf numFmtId="44" fontId="7" fillId="0" borderId="6" xfId="2" applyFont="1" applyFill="1" applyBorder="1" applyAlignment="1"/>
    <xf numFmtId="44" fontId="7" fillId="0" borderId="29" xfId="2" applyFont="1" applyFill="1" applyBorder="1"/>
    <xf numFmtId="0" fontId="6" fillId="5" borderId="5" xfId="0" applyFont="1" applyFill="1" applyBorder="1" applyAlignment="1">
      <alignment horizontal="center"/>
    </xf>
    <xf numFmtId="0" fontId="6" fillId="5" borderId="6" xfId="0" applyFont="1"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0" borderId="21" xfId="0" applyBorder="1" applyAlignment="1">
      <alignment horizontal="left"/>
    </xf>
    <xf numFmtId="0" fontId="0" fillId="0" borderId="17" xfId="0" applyBorder="1" applyAlignment="1">
      <alignment horizontal="left"/>
    </xf>
    <xf numFmtId="0" fontId="0" fillId="0" borderId="20" xfId="0" applyBorder="1" applyAlignment="1">
      <alignment horizontal="left"/>
    </xf>
    <xf numFmtId="0" fontId="6" fillId="0" borderId="21" xfId="0" applyFont="1" applyBorder="1" applyAlignment="1">
      <alignment horizontal="left"/>
    </xf>
    <xf numFmtId="0" fontId="6" fillId="0" borderId="17" xfId="0" applyFont="1" applyBorder="1" applyAlignment="1">
      <alignment horizontal="left"/>
    </xf>
    <xf numFmtId="0" fontId="6" fillId="0" borderId="20" xfId="0" applyFont="1" applyBorder="1" applyAlignment="1">
      <alignment horizontal="left"/>
    </xf>
    <xf numFmtId="0" fontId="7" fillId="5" borderId="19" xfId="0" applyFont="1" applyFill="1" applyBorder="1" applyAlignment="1">
      <alignment horizontal="left"/>
    </xf>
    <xf numFmtId="0" fontId="7" fillId="5" borderId="0" xfId="0" applyFont="1" applyFill="1" applyAlignment="1">
      <alignment horizontal="left"/>
    </xf>
    <xf numFmtId="0" fontId="7" fillId="5" borderId="18" xfId="0" applyFont="1" applyFill="1" applyBorder="1" applyAlignment="1">
      <alignment horizontal="left"/>
    </xf>
    <xf numFmtId="0" fontId="7" fillId="5" borderId="2" xfId="0" applyFont="1" applyFill="1" applyBorder="1" applyAlignment="1">
      <alignment horizontal="center"/>
    </xf>
    <xf numFmtId="0" fontId="7" fillId="5" borderId="3" xfId="0" applyFont="1" applyFill="1" applyBorder="1" applyAlignment="1">
      <alignment horizont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5" borderId="2" xfId="0" applyFont="1" applyFill="1" applyBorder="1" applyAlignment="1">
      <alignment horizontal="left"/>
    </xf>
    <xf numFmtId="0" fontId="7" fillId="5" borderId="3" xfId="0" applyFont="1" applyFill="1" applyBorder="1" applyAlignment="1">
      <alignment horizontal="left"/>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44" fontId="2" fillId="5" borderId="4" xfId="2" applyFont="1" applyFill="1" applyBorder="1" applyAlignment="1">
      <alignment horizontal="center" vertical="center" wrapText="1"/>
    </xf>
    <xf numFmtId="44" fontId="2" fillId="5" borderId="5" xfId="2" applyFont="1" applyFill="1" applyBorder="1" applyAlignment="1">
      <alignment horizontal="center" vertical="center" wrapText="1"/>
    </xf>
    <xf numFmtId="44" fontId="2" fillId="5" borderId="6" xfId="2" applyFont="1" applyFill="1" applyBorder="1" applyAlignment="1">
      <alignment horizontal="center" vertical="center" wrapText="1"/>
    </xf>
    <xf numFmtId="0" fontId="7" fillId="5" borderId="1" xfId="0" applyFont="1" applyFill="1" applyBorder="1" applyAlignment="1">
      <alignment horizontal="left"/>
    </xf>
    <xf numFmtId="0" fontId="6" fillId="0" borderId="19" xfId="0" applyFont="1" applyBorder="1" applyAlignment="1">
      <alignment horizontal="left"/>
    </xf>
    <xf numFmtId="0" fontId="6" fillId="0" borderId="0" xfId="0" applyFont="1" applyAlignment="1">
      <alignment horizontal="left"/>
    </xf>
    <xf numFmtId="0" fontId="6" fillId="0" borderId="18" xfId="0" applyFont="1" applyBorder="1" applyAlignment="1">
      <alignment horizontal="left"/>
    </xf>
    <xf numFmtId="0" fontId="6" fillId="6" borderId="21" xfId="0" applyFont="1" applyFill="1" applyBorder="1" applyAlignment="1">
      <alignment horizontal="left"/>
    </xf>
    <xf numFmtId="0" fontId="6" fillId="6" borderId="17" xfId="0" applyFont="1" applyFill="1" applyBorder="1" applyAlignment="1">
      <alignment horizontal="left"/>
    </xf>
    <xf numFmtId="0" fontId="6" fillId="6" borderId="20" xfId="0" applyFont="1" applyFill="1" applyBorder="1" applyAlignment="1">
      <alignment horizontal="left"/>
    </xf>
    <xf numFmtId="0" fontId="7" fillId="6" borderId="19" xfId="0" applyFont="1" applyFill="1" applyBorder="1" applyAlignment="1">
      <alignment horizontal="left" vertical="center"/>
    </xf>
    <xf numFmtId="0" fontId="7" fillId="6" borderId="0" xfId="0" applyFont="1" applyFill="1" applyAlignment="1">
      <alignment horizontal="left" vertical="center"/>
    </xf>
    <xf numFmtId="0" fontId="7" fillId="6" borderId="18" xfId="0" applyFont="1" applyFill="1" applyBorder="1" applyAlignment="1">
      <alignment horizontal="left" vertical="center"/>
    </xf>
    <xf numFmtId="0" fontId="9" fillId="6" borderId="19" xfId="1" applyFont="1" applyFill="1" applyBorder="1" applyAlignment="1">
      <alignment horizontal="left" vertical="center"/>
    </xf>
    <xf numFmtId="0" fontId="9" fillId="6" borderId="0" xfId="1" applyFont="1" applyFill="1" applyBorder="1" applyAlignment="1">
      <alignment horizontal="left" vertical="center"/>
    </xf>
    <xf numFmtId="0" fontId="9" fillId="6" borderId="18" xfId="1" applyFont="1" applyFill="1" applyBorder="1" applyAlignment="1">
      <alignment horizontal="left" vertical="center"/>
    </xf>
    <xf numFmtId="0" fontId="7" fillId="6" borderId="1" xfId="0" applyFont="1" applyFill="1" applyBorder="1" applyAlignment="1">
      <alignment horizontal="left"/>
    </xf>
    <xf numFmtId="0" fontId="7" fillId="6" borderId="2" xfId="0" applyFont="1" applyFill="1" applyBorder="1" applyAlignment="1">
      <alignment horizontal="left"/>
    </xf>
    <xf numFmtId="0" fontId="7" fillId="6" borderId="3" xfId="0" applyFont="1" applyFill="1" applyBorder="1" applyAlignment="1">
      <alignment horizontal="left"/>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4" xfId="0" applyFont="1" applyBorder="1" applyAlignment="1">
      <alignment horizontal="left"/>
    </xf>
    <xf numFmtId="0" fontId="7" fillId="0" borderId="6" xfId="0" applyFont="1" applyBorder="1" applyAlignment="1">
      <alignment horizontal="left"/>
    </xf>
    <xf numFmtId="0" fontId="7" fillId="0" borderId="5" xfId="0" applyFont="1" applyBorder="1" applyAlignment="1">
      <alignment horizontal="left"/>
    </xf>
    <xf numFmtId="0" fontId="6" fillId="0" borderId="21" xfId="0" applyFont="1" applyBorder="1" applyAlignment="1">
      <alignment horizontal="left" vertical="top"/>
    </xf>
    <xf numFmtId="0" fontId="7" fillId="0" borderId="20"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14" fillId="0" borderId="76"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80"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14" fillId="0" borderId="39"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7" borderId="83" xfId="0" applyFont="1" applyFill="1" applyBorder="1" applyAlignment="1">
      <alignment horizontal="center" vertical="center" wrapText="1"/>
    </xf>
    <xf numFmtId="0" fontId="14" fillId="7" borderId="82" xfId="0" applyFont="1" applyFill="1" applyBorder="1" applyAlignment="1">
      <alignment horizontal="center" vertical="center" wrapText="1"/>
    </xf>
    <xf numFmtId="0" fontId="19" fillId="0" borderId="21" xfId="1" applyFont="1" applyBorder="1" applyAlignment="1">
      <alignment horizontal="left" vertical="top" wrapText="1"/>
    </xf>
    <xf numFmtId="0" fontId="19" fillId="0" borderId="17" xfId="1" applyFont="1" applyBorder="1" applyAlignment="1">
      <alignment horizontal="left" vertical="top"/>
    </xf>
    <xf numFmtId="0" fontId="19" fillId="0" borderId="20" xfId="1" applyFont="1" applyBorder="1" applyAlignment="1">
      <alignment horizontal="left" vertical="top"/>
    </xf>
    <xf numFmtId="0" fontId="2" fillId="0" borderId="2" xfId="0" applyFont="1" applyBorder="1" applyAlignment="1">
      <alignment horizontal="left" vertical="center" wrapText="1"/>
    </xf>
    <xf numFmtId="0" fontId="16" fillId="0" borderId="4" xfId="0" applyFont="1" applyBorder="1" applyAlignment="1">
      <alignment horizontal="left"/>
    </xf>
    <xf numFmtId="0" fontId="16" fillId="0" borderId="6" xfId="0" applyFont="1" applyBorder="1" applyAlignment="1">
      <alignment horizontal="left"/>
    </xf>
    <xf numFmtId="0" fontId="16" fillId="0" borderId="5" xfId="0" applyFont="1" applyBorder="1" applyAlignment="1">
      <alignment horizontal="left"/>
    </xf>
    <xf numFmtId="0" fontId="16" fillId="0" borderId="21" xfId="0" applyFont="1" applyBorder="1" applyAlignment="1">
      <alignment horizontal="left"/>
    </xf>
    <xf numFmtId="0" fontId="16" fillId="0" borderId="20" xfId="0" applyFont="1" applyBorder="1" applyAlignment="1">
      <alignment horizontal="left"/>
    </xf>
    <xf numFmtId="0" fontId="16" fillId="0" borderId="17" xfId="0" applyFont="1" applyBorder="1" applyAlignment="1">
      <alignment horizontal="left"/>
    </xf>
    <xf numFmtId="0" fontId="16" fillId="0" borderId="19" xfId="0" applyFont="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left" vertical="center"/>
    </xf>
    <xf numFmtId="0" fontId="19" fillId="0" borderId="19" xfId="1" applyFont="1" applyBorder="1" applyAlignment="1">
      <alignment horizontal="left" vertical="center"/>
    </xf>
    <xf numFmtId="0" fontId="19" fillId="0" borderId="0" xfId="1" applyFont="1" applyBorder="1" applyAlignment="1">
      <alignment horizontal="left" vertical="center"/>
    </xf>
    <xf numFmtId="0" fontId="19" fillId="0" borderId="18" xfId="1" applyFont="1" applyBorder="1" applyAlignment="1">
      <alignment horizontal="left" vertical="center"/>
    </xf>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3" fillId="0" borderId="21" xfId="0" applyFont="1" applyBorder="1" applyAlignment="1">
      <alignment horizontal="left" vertical="top"/>
    </xf>
    <xf numFmtId="0" fontId="3" fillId="0" borderId="17" xfId="0" applyFont="1" applyBorder="1" applyAlignment="1">
      <alignment horizontal="left" vertical="top"/>
    </xf>
    <xf numFmtId="0" fontId="3" fillId="0" borderId="20" xfId="0" applyFont="1" applyBorder="1" applyAlignment="1">
      <alignment horizontal="left" vertical="top"/>
    </xf>
    <xf numFmtId="0" fontId="1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5" borderId="17" xfId="0" applyFont="1" applyFill="1" applyBorder="1" applyAlignment="1">
      <alignment horizontal="left"/>
    </xf>
    <xf numFmtId="0" fontId="16" fillId="5" borderId="20" xfId="0" applyFont="1" applyFill="1" applyBorder="1" applyAlignment="1">
      <alignment horizontal="left"/>
    </xf>
    <xf numFmtId="0" fontId="16" fillId="0" borderId="21" xfId="0" applyFont="1" applyBorder="1"/>
    <xf numFmtId="0" fontId="16" fillId="0" borderId="17" xfId="0" applyFont="1" applyBorder="1"/>
    <xf numFmtId="0" fontId="16" fillId="0" borderId="20" xfId="0" applyFont="1" applyBorder="1"/>
    <xf numFmtId="0" fontId="16" fillId="5" borderId="1" xfId="0" applyFont="1" applyFill="1" applyBorder="1" applyAlignment="1">
      <alignment horizontal="center"/>
    </xf>
    <xf numFmtId="0" fontId="16" fillId="5" borderId="2" xfId="0" applyFont="1" applyFill="1" applyBorder="1" applyAlignment="1">
      <alignment horizontal="center"/>
    </xf>
    <xf numFmtId="0" fontId="16" fillId="5" borderId="3" xfId="0" applyFont="1" applyFill="1" applyBorder="1" applyAlignment="1">
      <alignment horizontal="center"/>
    </xf>
    <xf numFmtId="0" fontId="16" fillId="0" borderId="0" xfId="0" applyFont="1" applyAlignment="1">
      <alignment horizontal="left"/>
    </xf>
    <xf numFmtId="0" fontId="16" fillId="0" borderId="18" xfId="0" applyFont="1" applyBorder="1" applyAlignment="1">
      <alignment horizontal="left"/>
    </xf>
    <xf numFmtId="0" fontId="16" fillId="10" borderId="0" xfId="0" applyFont="1" applyFill="1" applyAlignment="1">
      <alignment horizontal="left"/>
    </xf>
    <xf numFmtId="0" fontId="16" fillId="10" borderId="18" xfId="0" applyFont="1" applyFill="1" applyBorder="1" applyAlignment="1">
      <alignment horizontal="left"/>
    </xf>
    <xf numFmtId="0" fontId="16" fillId="5" borderId="19" xfId="0" applyFont="1" applyFill="1" applyBorder="1" applyAlignment="1">
      <alignment horizontal="left"/>
    </xf>
    <xf numFmtId="0" fontId="16" fillId="5" borderId="0" xfId="0" applyFont="1" applyFill="1" applyAlignment="1">
      <alignment horizontal="left"/>
    </xf>
    <xf numFmtId="0" fontId="16" fillId="5" borderId="18" xfId="0" applyFont="1" applyFill="1" applyBorder="1" applyAlignment="1">
      <alignment horizontal="left"/>
    </xf>
    <xf numFmtId="0" fontId="16" fillId="10" borderId="2" xfId="0" applyFont="1" applyFill="1" applyBorder="1" applyAlignment="1">
      <alignment horizontal="left"/>
    </xf>
    <xf numFmtId="0" fontId="16" fillId="10" borderId="3" xfId="0" applyFont="1" applyFill="1" applyBorder="1" applyAlignment="1">
      <alignment horizontal="left"/>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16" fillId="9" borderId="1" xfId="0" applyFont="1" applyFill="1" applyBorder="1" applyAlignment="1">
      <alignment horizontal="left"/>
    </xf>
    <xf numFmtId="0" fontId="16" fillId="9" borderId="2" xfId="0" applyFont="1" applyFill="1" applyBorder="1" applyAlignment="1">
      <alignment horizontal="left"/>
    </xf>
    <xf numFmtId="0" fontId="16" fillId="9" borderId="3" xfId="0" applyFont="1" applyFill="1" applyBorder="1" applyAlignment="1">
      <alignment horizontal="left"/>
    </xf>
    <xf numFmtId="0" fontId="16" fillId="0" borderId="4" xfId="0" applyFont="1" applyBorder="1" applyAlignment="1">
      <alignment horizontal="left" vertical="top"/>
    </xf>
    <xf numFmtId="0" fontId="16" fillId="9" borderId="5" xfId="0" applyFont="1" applyFill="1" applyBorder="1" applyAlignment="1">
      <alignment horizontal="left" vertical="top"/>
    </xf>
    <xf numFmtId="0" fontId="16" fillId="9" borderId="6" xfId="0" applyFont="1" applyFill="1" applyBorder="1" applyAlignment="1">
      <alignment horizontal="left" vertical="top"/>
    </xf>
    <xf numFmtId="0" fontId="16" fillId="9" borderId="19" xfId="0" applyFont="1" applyFill="1" applyBorder="1" applyAlignment="1">
      <alignment horizontal="left"/>
    </xf>
    <xf numFmtId="0" fontId="16" fillId="9" borderId="0" xfId="0" applyFont="1" applyFill="1" applyAlignment="1">
      <alignment horizontal="left"/>
    </xf>
    <xf numFmtId="0" fontId="16" fillId="9" borderId="18" xfId="0" applyFont="1" applyFill="1" applyBorder="1" applyAlignment="1">
      <alignment horizontal="left"/>
    </xf>
    <xf numFmtId="0" fontId="16" fillId="9" borderId="2" xfId="0" applyFont="1" applyFill="1" applyBorder="1" applyAlignment="1">
      <alignment horizontal="center"/>
    </xf>
    <xf numFmtId="0" fontId="16" fillId="9" borderId="3" xfId="0" applyFont="1" applyFill="1" applyBorder="1" applyAlignment="1">
      <alignment horizontal="center"/>
    </xf>
    <xf numFmtId="0" fontId="16" fillId="0" borderId="21" xfId="0" applyFont="1" applyBorder="1" applyAlignment="1">
      <alignment wrapText="1"/>
    </xf>
    <xf numFmtId="0" fontId="16" fillId="0" borderId="17" xfId="0" applyFont="1" applyBorder="1" applyAlignment="1">
      <alignment wrapText="1"/>
    </xf>
    <xf numFmtId="0" fontId="16" fillId="0" borderId="20" xfId="0" applyFont="1" applyBorder="1" applyAlignment="1">
      <alignment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3" fillId="6" borderId="19" xfId="0" applyFont="1" applyFill="1" applyBorder="1" applyAlignment="1">
      <alignment horizontal="left" vertical="top"/>
    </xf>
    <xf numFmtId="0" fontId="3" fillId="6" borderId="0" xfId="0" applyFont="1" applyFill="1" applyAlignment="1">
      <alignment horizontal="left" vertical="top"/>
    </xf>
    <xf numFmtId="0" fontId="3" fillId="6" borderId="18" xfId="0" applyFont="1" applyFill="1" applyBorder="1" applyAlignment="1">
      <alignment horizontal="left" vertical="top"/>
    </xf>
    <xf numFmtId="0" fontId="16" fillId="6" borderId="21" xfId="0" applyFont="1" applyFill="1" applyBorder="1" applyAlignment="1">
      <alignment horizontal="left" vertical="top"/>
    </xf>
    <xf numFmtId="0" fontId="16" fillId="6" borderId="17" xfId="0" applyFont="1" applyFill="1" applyBorder="1" applyAlignment="1">
      <alignment horizontal="left" vertical="top"/>
    </xf>
    <xf numFmtId="0" fontId="16" fillId="6" borderId="20" xfId="0" applyFont="1" applyFill="1" applyBorder="1" applyAlignment="1">
      <alignment horizontal="left" vertical="top"/>
    </xf>
    <xf numFmtId="0" fontId="2" fillId="0" borderId="0" xfId="0" applyFont="1" applyAlignment="1">
      <alignment horizontal="left" vertical="center" wrapText="1"/>
    </xf>
    <xf numFmtId="0" fontId="16" fillId="6" borderId="2" xfId="0" applyFont="1" applyFill="1" applyBorder="1" applyAlignment="1">
      <alignment horizontal="center"/>
    </xf>
    <xf numFmtId="0" fontId="16" fillId="6" borderId="3" xfId="0" applyFont="1" applyFill="1" applyBorder="1" applyAlignment="1">
      <alignment horizontal="center"/>
    </xf>
    <xf numFmtId="0" fontId="16" fillId="6" borderId="2" xfId="0" applyFont="1" applyFill="1" applyBorder="1" applyAlignment="1">
      <alignment horizontal="left"/>
    </xf>
    <xf numFmtId="0" fontId="16" fillId="6" borderId="3" xfId="0" applyFont="1" applyFill="1" applyBorder="1" applyAlignment="1">
      <alignment horizontal="left"/>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6" fillId="6" borderId="19" xfId="0" applyFont="1" applyFill="1" applyBorder="1" applyAlignment="1">
      <alignment horizontal="left"/>
    </xf>
    <xf numFmtId="0" fontId="16" fillId="6" borderId="0" xfId="0" applyFont="1" applyFill="1" applyAlignment="1">
      <alignment horizontal="left"/>
    </xf>
    <xf numFmtId="0" fontId="16" fillId="6" borderId="18" xfId="0" applyFont="1" applyFill="1" applyBorder="1" applyAlignment="1">
      <alignment horizontal="left"/>
    </xf>
    <xf numFmtId="0" fontId="16" fillId="0" borderId="1" xfId="0" applyFont="1" applyBorder="1" applyAlignment="1">
      <alignment horizontal="left" vertical="top"/>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9" borderId="1" xfId="0" applyFont="1" applyFill="1" applyBorder="1" applyAlignment="1">
      <alignment horizontal="left" vertical="top"/>
    </xf>
    <xf numFmtId="0" fontId="16" fillId="9" borderId="2" xfId="0" applyFont="1" applyFill="1" applyBorder="1" applyAlignment="1">
      <alignment horizontal="left" vertical="top"/>
    </xf>
    <xf numFmtId="0" fontId="16" fillId="9" borderId="3" xfId="0" applyFont="1" applyFill="1" applyBorder="1" applyAlignment="1">
      <alignment horizontal="left" vertical="top"/>
    </xf>
    <xf numFmtId="0" fontId="3" fillId="0" borderId="19" xfId="0" applyFont="1" applyBorder="1" applyAlignment="1">
      <alignment horizontal="left" vertical="top"/>
    </xf>
    <xf numFmtId="0" fontId="3" fillId="0" borderId="0" xfId="0" applyFont="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wrapText="1"/>
    </xf>
    <xf numFmtId="0" fontId="6" fillId="2" borderId="8" xfId="0" applyFont="1" applyFill="1" applyBorder="1" applyAlignment="1">
      <alignment horizontal="right" vertical="top"/>
    </xf>
    <xf numFmtId="0" fontId="6" fillId="2" borderId="51" xfId="0" applyFont="1" applyFill="1" applyBorder="1" applyAlignment="1">
      <alignment horizontal="right" vertical="top"/>
    </xf>
    <xf numFmtId="0" fontId="6" fillId="2" borderId="24" xfId="0" applyFont="1" applyFill="1" applyBorder="1" applyAlignment="1">
      <alignment horizontal="right" vertical="top"/>
    </xf>
    <xf numFmtId="0" fontId="0" fillId="0" borderId="37" xfId="0" applyBorder="1" applyAlignment="1">
      <alignment horizontal="left" vertical="center" wrapText="1"/>
    </xf>
    <xf numFmtId="0" fontId="0" fillId="0" borderId="7" xfId="0" applyBorder="1" applyAlignment="1">
      <alignment horizontal="left" vertical="center" wrapText="1"/>
    </xf>
    <xf numFmtId="3" fontId="0" fillId="0" borderId="7" xfId="0" applyNumberFormat="1" applyFont="1" applyFill="1" applyBorder="1" applyAlignment="1">
      <alignment horizontal="center" vertical="center"/>
    </xf>
    <xf numFmtId="3" fontId="0" fillId="0" borderId="13" xfId="0" applyNumberFormat="1" applyFont="1" applyBorder="1" applyAlignment="1">
      <alignment horizontal="center" vertical="center"/>
    </xf>
    <xf numFmtId="0" fontId="0" fillId="0" borderId="39" xfId="0" applyBorder="1" applyAlignment="1">
      <alignment vertical="center" wrapText="1"/>
    </xf>
    <xf numFmtId="0" fontId="0" fillId="0" borderId="13" xfId="0" applyBorder="1" applyAlignment="1">
      <alignment vertical="center"/>
    </xf>
    <xf numFmtId="0" fontId="0" fillId="0" borderId="37" xfId="0" applyBorder="1" applyAlignment="1">
      <alignment vertical="center" wrapText="1"/>
    </xf>
    <xf numFmtId="0" fontId="0" fillId="0" borderId="7" xfId="0" applyBorder="1" applyAlignment="1">
      <alignment vertical="center"/>
    </xf>
    <xf numFmtId="0" fontId="0" fillId="0" borderId="7" xfId="0" applyBorder="1" applyAlignment="1">
      <alignment vertical="center" wrapText="1"/>
    </xf>
    <xf numFmtId="3" fontId="0" fillId="0" borderId="7" xfId="0" applyNumberFormat="1" applyBorder="1" applyAlignment="1">
      <alignment horizontal="center" vertical="center"/>
    </xf>
    <xf numFmtId="0" fontId="0" fillId="0" borderId="13" xfId="0" applyBorder="1" applyAlignment="1">
      <alignment vertical="center" wrapText="1"/>
    </xf>
    <xf numFmtId="0" fontId="1" fillId="2" borderId="32" xfId="0" applyFont="1" applyFill="1" applyBorder="1" applyAlignment="1">
      <alignment horizontal="center"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0" fillId="12" borderId="32" xfId="0" applyFont="1" applyFill="1" applyBorder="1" applyAlignment="1">
      <alignment horizontal="center" vertical="center"/>
    </xf>
    <xf numFmtId="0" fontId="0" fillId="12" borderId="32" xfId="0" applyFont="1" applyFill="1" applyBorder="1" applyAlignment="1">
      <alignment horizontal="center" vertical="center" wrapText="1"/>
    </xf>
    <xf numFmtId="0" fontId="1" fillId="2" borderId="9" xfId="0" applyFont="1" applyFill="1" applyBorder="1" applyAlignment="1">
      <alignment horizontal="center"/>
    </xf>
    <xf numFmtId="0" fontId="1" fillId="2" borderId="32" xfId="0" applyFont="1" applyFill="1" applyBorder="1" applyAlignment="1">
      <alignment horizontal="center"/>
    </xf>
    <xf numFmtId="0" fontId="0" fillId="12" borderId="9" xfId="0" applyFont="1" applyFill="1" applyBorder="1" applyAlignment="1">
      <alignment horizontal="center" vertic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7" fillId="2" borderId="8" xfId="0" applyFont="1" applyFill="1" applyBorder="1" applyAlignment="1">
      <alignment horizontal="right" vertical="center" wrapText="1"/>
    </xf>
    <xf numFmtId="0" fontId="7" fillId="2" borderId="51" xfId="0" applyFont="1" applyFill="1" applyBorder="1" applyAlignment="1">
      <alignment horizontal="right" vertical="center" wrapText="1"/>
    </xf>
    <xf numFmtId="0" fontId="7" fillId="2" borderId="24" xfId="0" applyFont="1" applyFill="1" applyBorder="1" applyAlignment="1">
      <alignment horizontal="right" vertical="center" wrapText="1"/>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wrapText="1"/>
    </xf>
    <xf numFmtId="0" fontId="5" fillId="14" borderId="4"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4" fillId="4" borderId="4" xfId="0" applyFont="1" applyFill="1" applyBorder="1" applyAlignment="1">
      <alignment horizontal="left"/>
    </xf>
    <xf numFmtId="0" fontId="4" fillId="4" borderId="5" xfId="0" applyFont="1" applyFill="1" applyBorder="1" applyAlignment="1">
      <alignment horizontal="left"/>
    </xf>
    <xf numFmtId="0" fontId="4" fillId="4" borderId="9" xfId="0" applyFont="1" applyFill="1" applyBorder="1" applyAlignment="1">
      <alignment horizontal="left" vertical="top"/>
    </xf>
    <xf numFmtId="0" fontId="4" fillId="4" borderId="10" xfId="0" applyFont="1" applyFill="1" applyBorder="1" applyAlignment="1">
      <alignment horizontal="left" vertical="top"/>
    </xf>
    <xf numFmtId="0" fontId="1" fillId="0" borderId="3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0" fillId="12" borderId="38" xfId="0" applyFill="1" applyBorder="1" applyAlignment="1">
      <alignment vertical="center" wrapText="1"/>
    </xf>
    <xf numFmtId="0" fontId="0" fillId="12" borderId="11" xfId="0" applyFill="1" applyBorder="1" applyAlignment="1">
      <alignment vertical="center"/>
    </xf>
    <xf numFmtId="0" fontId="0" fillId="12" borderId="11" xfId="0" applyFill="1" applyBorder="1" applyAlignment="1">
      <alignment vertical="center" wrapText="1"/>
    </xf>
    <xf numFmtId="3" fontId="0" fillId="12" borderId="11" xfId="0" applyNumberFormat="1" applyFill="1" applyBorder="1" applyAlignment="1">
      <alignment horizontal="center" vertical="center"/>
    </xf>
    <xf numFmtId="0" fontId="7" fillId="14" borderId="4" xfId="0" applyFont="1" applyFill="1" applyBorder="1" applyAlignment="1">
      <alignment horizontal="right"/>
    </xf>
    <xf numFmtId="0" fontId="7" fillId="14" borderId="5" xfId="0" applyFont="1" applyFill="1" applyBorder="1" applyAlignment="1">
      <alignment horizontal="right"/>
    </xf>
    <xf numFmtId="3" fontId="0" fillId="0" borderId="7" xfId="0" applyNumberFormat="1" applyFill="1" applyBorder="1" applyAlignment="1">
      <alignment horizontal="center" vertical="center"/>
    </xf>
    <xf numFmtId="0" fontId="0" fillId="0" borderId="38" xfId="0" applyFill="1" applyBorder="1" applyAlignment="1">
      <alignment vertical="center" wrapText="1"/>
    </xf>
    <xf numFmtId="0" fontId="0" fillId="0" borderId="11" xfId="0" applyFill="1" applyBorder="1" applyAlignment="1">
      <alignment vertical="center"/>
    </xf>
    <xf numFmtId="0" fontId="0" fillId="0" borderId="11" xfId="0" applyFill="1" applyBorder="1" applyAlignment="1">
      <alignment vertical="center" wrapText="1"/>
    </xf>
    <xf numFmtId="3" fontId="0" fillId="0" borderId="11" xfId="0" applyNumberFormat="1" applyFill="1" applyBorder="1" applyAlignment="1">
      <alignment horizontal="center" vertical="center"/>
    </xf>
    <xf numFmtId="0" fontId="0" fillId="0" borderId="35" xfId="0" applyBorder="1" applyAlignment="1">
      <alignment vertical="center" wrapText="1"/>
    </xf>
    <xf numFmtId="0" fontId="0" fillId="0" borderId="12" xfId="0" applyBorder="1" applyAlignment="1">
      <alignment vertical="center"/>
    </xf>
    <xf numFmtId="0" fontId="0" fillId="0" borderId="12" xfId="0" applyBorder="1" applyAlignment="1">
      <alignment vertical="center" wrapText="1"/>
    </xf>
    <xf numFmtId="3" fontId="0" fillId="0" borderId="12" xfId="0" applyNumberFormat="1" applyFont="1" applyFill="1" applyBorder="1" applyAlignment="1">
      <alignment horizontal="center" vertical="center"/>
    </xf>
    <xf numFmtId="0" fontId="0" fillId="0" borderId="73" xfId="0" applyBorder="1" applyAlignment="1">
      <alignment horizontal="left" vertical="center" wrapText="1"/>
    </xf>
    <xf numFmtId="0" fontId="0" fillId="0" borderId="24" xfId="0" applyBorder="1" applyAlignment="1">
      <alignment horizontal="left" vertical="center" wrapText="1"/>
    </xf>
    <xf numFmtId="0" fontId="0" fillId="0" borderId="8" xfId="0" applyBorder="1" applyAlignment="1">
      <alignment horizontal="left" vertical="center" wrapText="1"/>
    </xf>
    <xf numFmtId="0" fontId="0" fillId="0" borderId="51" xfId="0" applyBorder="1" applyAlignment="1">
      <alignment horizontal="left" vertical="center" wrapText="1"/>
    </xf>
    <xf numFmtId="3" fontId="0" fillId="0" borderId="8"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0" fontId="1" fillId="2" borderId="39" xfId="0" applyFont="1" applyFill="1" applyBorder="1" applyAlignment="1">
      <alignment horizontal="center"/>
    </xf>
    <xf numFmtId="0" fontId="1" fillId="2" borderId="13" xfId="0" applyFont="1" applyFill="1" applyBorder="1" applyAlignment="1">
      <alignment horizontal="center"/>
    </xf>
    <xf numFmtId="0" fontId="1" fillId="2" borderId="13" xfId="0" applyFont="1" applyFill="1" applyBorder="1" applyAlignment="1">
      <alignment horizontal="center" wrapText="1"/>
    </xf>
    <xf numFmtId="0" fontId="1" fillId="2" borderId="52" xfId="0" applyFont="1" applyFill="1" applyBorder="1" applyAlignment="1">
      <alignment horizontal="center"/>
    </xf>
    <xf numFmtId="0" fontId="1" fillId="2" borderId="54" xfId="0" applyFont="1" applyFill="1" applyBorder="1" applyAlignment="1">
      <alignment horizontal="center"/>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17</xdr:row>
          <xdr:rowOff>182880</xdr:rowOff>
        </xdr:from>
        <xdr:to>
          <xdr:col>7</xdr:col>
          <xdr:colOff>480060</xdr:colOff>
          <xdr:row>19</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17</xdr:row>
          <xdr:rowOff>182880</xdr:rowOff>
        </xdr:from>
        <xdr:to>
          <xdr:col>7</xdr:col>
          <xdr:colOff>480060</xdr:colOff>
          <xdr:row>19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17</xdr:row>
          <xdr:rowOff>182880</xdr:rowOff>
        </xdr:from>
        <xdr:to>
          <xdr:col>1</xdr:col>
          <xdr:colOff>76200</xdr:colOff>
          <xdr:row>19</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17</xdr:row>
          <xdr:rowOff>182880</xdr:rowOff>
        </xdr:from>
        <xdr:to>
          <xdr:col>3</xdr:col>
          <xdr:colOff>114300</xdr:colOff>
          <xdr:row>19</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17</xdr:row>
          <xdr:rowOff>182880</xdr:rowOff>
        </xdr:from>
        <xdr:to>
          <xdr:col>7</xdr:col>
          <xdr:colOff>480060</xdr:colOff>
          <xdr:row>19</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7</xdr:row>
          <xdr:rowOff>68580</xdr:rowOff>
        </xdr:from>
        <xdr:to>
          <xdr:col>2</xdr:col>
          <xdr:colOff>441960</xdr:colOff>
          <xdr:row>7</xdr:row>
          <xdr:rowOff>289560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8</xdr:row>
          <xdr:rowOff>68580</xdr:rowOff>
        </xdr:from>
        <xdr:to>
          <xdr:col>2</xdr:col>
          <xdr:colOff>441960</xdr:colOff>
          <xdr:row>8</xdr:row>
          <xdr:rowOff>289560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9</xdr:row>
          <xdr:rowOff>68580</xdr:rowOff>
        </xdr:from>
        <xdr:to>
          <xdr:col>2</xdr:col>
          <xdr:colOff>441960</xdr:colOff>
          <xdr:row>9</xdr:row>
          <xdr:rowOff>289560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10</xdr:row>
          <xdr:rowOff>68580</xdr:rowOff>
        </xdr:from>
        <xdr:to>
          <xdr:col>2</xdr:col>
          <xdr:colOff>441960</xdr:colOff>
          <xdr:row>10</xdr:row>
          <xdr:rowOff>289560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11</xdr:row>
          <xdr:rowOff>0</xdr:rowOff>
        </xdr:from>
        <xdr:to>
          <xdr:col>2</xdr:col>
          <xdr:colOff>441960</xdr:colOff>
          <xdr:row>11</xdr:row>
          <xdr:rowOff>220980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13</xdr:row>
          <xdr:rowOff>68580</xdr:rowOff>
        </xdr:from>
        <xdr:to>
          <xdr:col>2</xdr:col>
          <xdr:colOff>441960</xdr:colOff>
          <xdr:row>13</xdr:row>
          <xdr:rowOff>289560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14</xdr:row>
          <xdr:rowOff>68580</xdr:rowOff>
        </xdr:from>
        <xdr:to>
          <xdr:col>2</xdr:col>
          <xdr:colOff>441960</xdr:colOff>
          <xdr:row>14</xdr:row>
          <xdr:rowOff>289560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15</xdr:row>
          <xdr:rowOff>68580</xdr:rowOff>
        </xdr:from>
        <xdr:to>
          <xdr:col>2</xdr:col>
          <xdr:colOff>441960</xdr:colOff>
          <xdr:row>15</xdr:row>
          <xdr:rowOff>289560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17</xdr:row>
          <xdr:rowOff>68580</xdr:rowOff>
        </xdr:from>
        <xdr:to>
          <xdr:col>2</xdr:col>
          <xdr:colOff>441960</xdr:colOff>
          <xdr:row>17</xdr:row>
          <xdr:rowOff>289560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19</xdr:row>
          <xdr:rowOff>68580</xdr:rowOff>
        </xdr:from>
        <xdr:to>
          <xdr:col>2</xdr:col>
          <xdr:colOff>441960</xdr:colOff>
          <xdr:row>19</xdr:row>
          <xdr:rowOff>289560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20</xdr:row>
          <xdr:rowOff>68580</xdr:rowOff>
        </xdr:from>
        <xdr:to>
          <xdr:col>2</xdr:col>
          <xdr:colOff>441960</xdr:colOff>
          <xdr:row>20</xdr:row>
          <xdr:rowOff>289560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21</xdr:row>
          <xdr:rowOff>68580</xdr:rowOff>
        </xdr:from>
        <xdr:to>
          <xdr:col>2</xdr:col>
          <xdr:colOff>441960</xdr:colOff>
          <xdr:row>21</xdr:row>
          <xdr:rowOff>289560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22</xdr:row>
          <xdr:rowOff>68580</xdr:rowOff>
        </xdr:from>
        <xdr:to>
          <xdr:col>2</xdr:col>
          <xdr:colOff>441960</xdr:colOff>
          <xdr:row>22</xdr:row>
          <xdr:rowOff>289560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23</xdr:row>
          <xdr:rowOff>68580</xdr:rowOff>
        </xdr:from>
        <xdr:to>
          <xdr:col>2</xdr:col>
          <xdr:colOff>441960</xdr:colOff>
          <xdr:row>23</xdr:row>
          <xdr:rowOff>289560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24</xdr:row>
          <xdr:rowOff>68580</xdr:rowOff>
        </xdr:from>
        <xdr:to>
          <xdr:col>2</xdr:col>
          <xdr:colOff>441960</xdr:colOff>
          <xdr:row>24</xdr:row>
          <xdr:rowOff>289560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25</xdr:row>
          <xdr:rowOff>68580</xdr:rowOff>
        </xdr:from>
        <xdr:to>
          <xdr:col>2</xdr:col>
          <xdr:colOff>441960</xdr:colOff>
          <xdr:row>25</xdr:row>
          <xdr:rowOff>289560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26</xdr:row>
          <xdr:rowOff>68580</xdr:rowOff>
        </xdr:from>
        <xdr:to>
          <xdr:col>2</xdr:col>
          <xdr:colOff>441960</xdr:colOff>
          <xdr:row>26</xdr:row>
          <xdr:rowOff>289560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27</xdr:row>
          <xdr:rowOff>68580</xdr:rowOff>
        </xdr:from>
        <xdr:to>
          <xdr:col>2</xdr:col>
          <xdr:colOff>441960</xdr:colOff>
          <xdr:row>27</xdr:row>
          <xdr:rowOff>289560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28</xdr:row>
          <xdr:rowOff>68580</xdr:rowOff>
        </xdr:from>
        <xdr:to>
          <xdr:col>2</xdr:col>
          <xdr:colOff>441960</xdr:colOff>
          <xdr:row>28</xdr:row>
          <xdr:rowOff>289560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29</xdr:row>
          <xdr:rowOff>68580</xdr:rowOff>
        </xdr:from>
        <xdr:to>
          <xdr:col>2</xdr:col>
          <xdr:colOff>441960</xdr:colOff>
          <xdr:row>29</xdr:row>
          <xdr:rowOff>289560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30</xdr:row>
          <xdr:rowOff>68580</xdr:rowOff>
        </xdr:from>
        <xdr:to>
          <xdr:col>2</xdr:col>
          <xdr:colOff>441960</xdr:colOff>
          <xdr:row>30</xdr:row>
          <xdr:rowOff>289560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31</xdr:row>
          <xdr:rowOff>68580</xdr:rowOff>
        </xdr:from>
        <xdr:to>
          <xdr:col>2</xdr:col>
          <xdr:colOff>441960</xdr:colOff>
          <xdr:row>31</xdr:row>
          <xdr:rowOff>289560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32</xdr:row>
          <xdr:rowOff>68580</xdr:rowOff>
        </xdr:from>
        <xdr:to>
          <xdr:col>2</xdr:col>
          <xdr:colOff>441960</xdr:colOff>
          <xdr:row>32</xdr:row>
          <xdr:rowOff>289560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33</xdr:row>
          <xdr:rowOff>68580</xdr:rowOff>
        </xdr:from>
        <xdr:to>
          <xdr:col>2</xdr:col>
          <xdr:colOff>441960</xdr:colOff>
          <xdr:row>33</xdr:row>
          <xdr:rowOff>289560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34</xdr:row>
          <xdr:rowOff>68580</xdr:rowOff>
        </xdr:from>
        <xdr:to>
          <xdr:col>2</xdr:col>
          <xdr:colOff>441960</xdr:colOff>
          <xdr:row>34</xdr:row>
          <xdr:rowOff>289560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35</xdr:row>
          <xdr:rowOff>68580</xdr:rowOff>
        </xdr:from>
        <xdr:to>
          <xdr:col>2</xdr:col>
          <xdr:colOff>441960</xdr:colOff>
          <xdr:row>35</xdr:row>
          <xdr:rowOff>289560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36</xdr:row>
          <xdr:rowOff>68580</xdr:rowOff>
        </xdr:from>
        <xdr:to>
          <xdr:col>2</xdr:col>
          <xdr:colOff>441960</xdr:colOff>
          <xdr:row>37</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37</xdr:row>
          <xdr:rowOff>68580</xdr:rowOff>
        </xdr:from>
        <xdr:to>
          <xdr:col>2</xdr:col>
          <xdr:colOff>441960</xdr:colOff>
          <xdr:row>38</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38</xdr:row>
          <xdr:rowOff>68580</xdr:rowOff>
        </xdr:from>
        <xdr:to>
          <xdr:col>2</xdr:col>
          <xdr:colOff>441960</xdr:colOff>
          <xdr:row>39</xdr:row>
          <xdr:rowOff>38100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41</xdr:row>
          <xdr:rowOff>68580</xdr:rowOff>
        </xdr:from>
        <xdr:to>
          <xdr:col>2</xdr:col>
          <xdr:colOff>441960</xdr:colOff>
          <xdr:row>41</xdr:row>
          <xdr:rowOff>289560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43</xdr:row>
          <xdr:rowOff>68580</xdr:rowOff>
        </xdr:from>
        <xdr:to>
          <xdr:col>2</xdr:col>
          <xdr:colOff>441960</xdr:colOff>
          <xdr:row>43</xdr:row>
          <xdr:rowOff>289560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45</xdr:row>
          <xdr:rowOff>0</xdr:rowOff>
        </xdr:from>
        <xdr:to>
          <xdr:col>2</xdr:col>
          <xdr:colOff>441960</xdr:colOff>
          <xdr:row>45</xdr:row>
          <xdr:rowOff>220980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48</xdr:row>
          <xdr:rowOff>68580</xdr:rowOff>
        </xdr:from>
        <xdr:to>
          <xdr:col>2</xdr:col>
          <xdr:colOff>441960</xdr:colOff>
          <xdr:row>49</xdr:row>
          <xdr:rowOff>22860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49</xdr:row>
          <xdr:rowOff>68580</xdr:rowOff>
        </xdr:from>
        <xdr:to>
          <xdr:col>2</xdr:col>
          <xdr:colOff>441960</xdr:colOff>
          <xdr:row>50</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39</xdr:row>
          <xdr:rowOff>68580</xdr:rowOff>
        </xdr:from>
        <xdr:to>
          <xdr:col>2</xdr:col>
          <xdr:colOff>441960</xdr:colOff>
          <xdr:row>39</xdr:row>
          <xdr:rowOff>289560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40</xdr:row>
          <xdr:rowOff>0</xdr:rowOff>
        </xdr:from>
        <xdr:to>
          <xdr:col>2</xdr:col>
          <xdr:colOff>441960</xdr:colOff>
          <xdr:row>40</xdr:row>
          <xdr:rowOff>220980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40</xdr:row>
          <xdr:rowOff>0</xdr:rowOff>
        </xdr:from>
        <xdr:to>
          <xdr:col>2</xdr:col>
          <xdr:colOff>441960</xdr:colOff>
          <xdr:row>40</xdr:row>
          <xdr:rowOff>220980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xdr:row>
          <xdr:rowOff>160020</xdr:rowOff>
        </xdr:from>
        <xdr:to>
          <xdr:col>2</xdr:col>
          <xdr:colOff>441960</xdr:colOff>
          <xdr:row>5</xdr:row>
          <xdr:rowOff>175260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46</xdr:row>
          <xdr:rowOff>68580</xdr:rowOff>
        </xdr:from>
        <xdr:to>
          <xdr:col>2</xdr:col>
          <xdr:colOff>441960</xdr:colOff>
          <xdr:row>46</xdr:row>
          <xdr:rowOff>289560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47</xdr:row>
          <xdr:rowOff>68580</xdr:rowOff>
        </xdr:from>
        <xdr:to>
          <xdr:col>2</xdr:col>
          <xdr:colOff>441960</xdr:colOff>
          <xdr:row>47</xdr:row>
          <xdr:rowOff>289560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5</xdr:row>
          <xdr:rowOff>160020</xdr:rowOff>
        </xdr:from>
        <xdr:to>
          <xdr:col>2</xdr:col>
          <xdr:colOff>441960</xdr:colOff>
          <xdr:row>6</xdr:row>
          <xdr:rowOff>182880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12</xdr:row>
          <xdr:rowOff>0</xdr:rowOff>
        </xdr:from>
        <xdr:to>
          <xdr:col>2</xdr:col>
          <xdr:colOff>441960</xdr:colOff>
          <xdr:row>12</xdr:row>
          <xdr:rowOff>220980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16</xdr:row>
          <xdr:rowOff>175260</xdr:rowOff>
        </xdr:from>
        <xdr:to>
          <xdr:col>2</xdr:col>
          <xdr:colOff>441960</xdr:colOff>
          <xdr:row>16</xdr:row>
          <xdr:rowOff>388620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18</xdr:row>
          <xdr:rowOff>175260</xdr:rowOff>
        </xdr:from>
        <xdr:to>
          <xdr:col>2</xdr:col>
          <xdr:colOff>441960</xdr:colOff>
          <xdr:row>18</xdr:row>
          <xdr:rowOff>388620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42</xdr:row>
          <xdr:rowOff>68580</xdr:rowOff>
        </xdr:from>
        <xdr:to>
          <xdr:col>2</xdr:col>
          <xdr:colOff>441960</xdr:colOff>
          <xdr:row>42</xdr:row>
          <xdr:rowOff>289560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44</xdr:row>
          <xdr:rowOff>0</xdr:rowOff>
        </xdr:from>
        <xdr:to>
          <xdr:col>2</xdr:col>
          <xdr:colOff>441960</xdr:colOff>
          <xdr:row>44</xdr:row>
          <xdr:rowOff>220980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419100</xdr:colOff>
          <xdr:row>46</xdr:row>
          <xdr:rowOff>0</xdr:rowOff>
        </xdr:from>
        <xdr:to>
          <xdr:col>9</xdr:col>
          <xdr:colOff>7620</xdr:colOff>
          <xdr:row>47</xdr:row>
          <xdr:rowOff>7620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46</xdr:row>
          <xdr:rowOff>0</xdr:rowOff>
        </xdr:from>
        <xdr:to>
          <xdr:col>9</xdr:col>
          <xdr:colOff>609600</xdr:colOff>
          <xdr:row>47</xdr:row>
          <xdr:rowOff>7620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49</xdr:row>
          <xdr:rowOff>0</xdr:rowOff>
        </xdr:from>
        <xdr:to>
          <xdr:col>9</xdr:col>
          <xdr:colOff>7620</xdr:colOff>
          <xdr:row>50</xdr:row>
          <xdr:rowOff>7620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411480</xdr:colOff>
          <xdr:row>49</xdr:row>
          <xdr:rowOff>0</xdr:rowOff>
        </xdr:from>
        <xdr:to>
          <xdr:col>9</xdr:col>
          <xdr:colOff>609600</xdr:colOff>
          <xdr:row>50</xdr:row>
          <xdr:rowOff>7620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41</xdr:row>
          <xdr:rowOff>426720</xdr:rowOff>
        </xdr:from>
        <xdr:to>
          <xdr:col>2</xdr:col>
          <xdr:colOff>365760</xdr:colOff>
          <xdr:row>42</xdr:row>
          <xdr:rowOff>198120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35</xdr:row>
          <xdr:rowOff>175260</xdr:rowOff>
        </xdr:from>
        <xdr:to>
          <xdr:col>1</xdr:col>
          <xdr:colOff>350520</xdr:colOff>
          <xdr:row>36</xdr:row>
          <xdr:rowOff>190500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35</xdr:row>
          <xdr:rowOff>182880</xdr:rowOff>
        </xdr:from>
        <xdr:to>
          <xdr:col>2</xdr:col>
          <xdr:colOff>373380</xdr:colOff>
          <xdr:row>37</xdr:row>
          <xdr:rowOff>7620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38</xdr:row>
          <xdr:rowOff>601980</xdr:rowOff>
        </xdr:from>
        <xdr:to>
          <xdr:col>1</xdr:col>
          <xdr:colOff>335280</xdr:colOff>
          <xdr:row>40</xdr:row>
          <xdr:rowOff>7620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601980</xdr:rowOff>
        </xdr:from>
        <xdr:to>
          <xdr:col>2</xdr:col>
          <xdr:colOff>350520</xdr:colOff>
          <xdr:row>40</xdr:row>
          <xdr:rowOff>7620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41</xdr:row>
          <xdr:rowOff>426720</xdr:rowOff>
        </xdr:from>
        <xdr:to>
          <xdr:col>1</xdr:col>
          <xdr:colOff>335280</xdr:colOff>
          <xdr:row>42</xdr:row>
          <xdr:rowOff>198120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christophe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christopher"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8"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drawing" Target="../drawings/drawing3.x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printerSettings" Target="../printerSettings/printerSettings3.bin"/><Relationship Id="rId1" Type="http://schemas.openxmlformats.org/officeDocument/2006/relationships/hyperlink" Target="mailto:christopher" TargetMode="External"/><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vmlDrawing" Target="../drawings/vmlDrawing3.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0C6A0-A0A4-4A2B-BB2A-0A59B7BAE87A}">
  <sheetPr>
    <pageSetUpPr fitToPage="1"/>
  </sheetPr>
  <dimension ref="A1:J28"/>
  <sheetViews>
    <sheetView tabSelected="1" zoomScale="80" zoomScaleNormal="80" workbookViewId="0">
      <selection sqref="A1:J1"/>
    </sheetView>
  </sheetViews>
  <sheetFormatPr defaultRowHeight="14.4" x14ac:dyDescent="0.3"/>
  <cols>
    <col min="1" max="1" width="15.33203125" customWidth="1"/>
    <col min="2" max="2" width="32.33203125" customWidth="1"/>
    <col min="3" max="3" width="14.33203125" customWidth="1"/>
    <col min="6" max="6" width="10.6640625" customWidth="1"/>
    <col min="10" max="10" width="13.44140625" customWidth="1"/>
  </cols>
  <sheetData>
    <row r="1" spans="1:10" ht="24" thickBot="1" x14ac:dyDescent="0.35">
      <c r="A1" s="267" t="s">
        <v>62</v>
      </c>
      <c r="B1" s="268"/>
      <c r="C1" s="268"/>
      <c r="D1" s="268"/>
      <c r="E1" s="268"/>
      <c r="F1" s="268"/>
      <c r="G1" s="268"/>
      <c r="H1" s="268"/>
      <c r="I1" s="268"/>
      <c r="J1" s="269"/>
    </row>
    <row r="2" spans="1:10" ht="16.2" thickBot="1" x14ac:dyDescent="0.35">
      <c r="A2" s="270" t="s">
        <v>193</v>
      </c>
      <c r="B2" s="271"/>
      <c r="C2" s="270" t="s">
        <v>113</v>
      </c>
      <c r="D2" s="272"/>
      <c r="E2" s="272"/>
      <c r="F2" s="272"/>
      <c r="G2" s="272"/>
      <c r="H2" s="272"/>
      <c r="I2" s="272"/>
      <c r="J2" s="271"/>
    </row>
    <row r="3" spans="1:10" ht="16.2" thickBot="1" x14ac:dyDescent="0.35">
      <c r="A3" s="273" t="s">
        <v>194</v>
      </c>
      <c r="B3" s="274"/>
      <c r="C3" s="275" t="s">
        <v>217</v>
      </c>
      <c r="D3" s="276"/>
      <c r="E3" s="276"/>
      <c r="F3" s="276"/>
      <c r="G3" s="276"/>
      <c r="H3" s="276"/>
      <c r="I3" s="276"/>
      <c r="J3" s="277"/>
    </row>
    <row r="4" spans="1:10" ht="34.5" customHeight="1" thickBot="1" x14ac:dyDescent="0.35">
      <c r="A4" s="241" t="s">
        <v>207</v>
      </c>
      <c r="B4" s="242"/>
      <c r="C4" s="242"/>
      <c r="D4" s="242"/>
      <c r="E4" s="242"/>
      <c r="F4" s="242"/>
      <c r="G4" s="242"/>
      <c r="H4" s="242"/>
      <c r="I4" s="242"/>
      <c r="J4" s="243"/>
    </row>
    <row r="5" spans="1:10" ht="15.6" x14ac:dyDescent="0.3">
      <c r="A5" s="255" t="s">
        <v>61</v>
      </c>
      <c r="B5" s="256"/>
      <c r="C5" s="256"/>
      <c r="D5" s="255" t="s">
        <v>60</v>
      </c>
      <c r="E5" s="256"/>
      <c r="F5" s="256"/>
      <c r="G5" s="256"/>
      <c r="H5" s="256"/>
      <c r="I5" s="256"/>
      <c r="J5" s="257"/>
    </row>
    <row r="6" spans="1:10" ht="15.6" x14ac:dyDescent="0.3">
      <c r="A6" s="258" t="s">
        <v>114</v>
      </c>
      <c r="B6" s="259"/>
      <c r="C6" s="259"/>
      <c r="D6" s="258" t="s">
        <v>59</v>
      </c>
      <c r="E6" s="259"/>
      <c r="F6" s="259"/>
      <c r="G6" s="259"/>
      <c r="H6" s="259"/>
      <c r="I6" s="259"/>
      <c r="J6" s="260"/>
    </row>
    <row r="7" spans="1:10" ht="15.6" x14ac:dyDescent="0.3">
      <c r="A7" s="261" t="s">
        <v>58</v>
      </c>
      <c r="B7" s="262"/>
      <c r="C7" s="262"/>
      <c r="D7" s="261" t="s">
        <v>58</v>
      </c>
      <c r="E7" s="262"/>
      <c r="F7" s="262"/>
      <c r="G7" s="262"/>
      <c r="H7" s="262"/>
      <c r="I7" s="262"/>
      <c r="J7" s="263"/>
    </row>
    <row r="8" spans="1:10" ht="16.2" thickBot="1" x14ac:dyDescent="0.35">
      <c r="A8" s="264" t="s">
        <v>93</v>
      </c>
      <c r="B8" s="265"/>
      <c r="C8" s="265"/>
      <c r="D8" s="264" t="s">
        <v>57</v>
      </c>
      <c r="E8" s="265"/>
      <c r="F8" s="265"/>
      <c r="G8" s="265"/>
      <c r="H8" s="265"/>
      <c r="I8" s="265"/>
      <c r="J8" s="266"/>
    </row>
    <row r="9" spans="1:10" ht="65.25" customHeight="1" thickBot="1" x14ac:dyDescent="0.35">
      <c r="A9" s="241" t="s">
        <v>56</v>
      </c>
      <c r="B9" s="242"/>
      <c r="C9" s="242"/>
      <c r="D9" s="242"/>
      <c r="E9" s="242"/>
      <c r="F9" s="242"/>
      <c r="G9" s="242"/>
      <c r="H9" s="242"/>
      <c r="I9" s="242"/>
      <c r="J9" s="243"/>
    </row>
    <row r="10" spans="1:10" ht="15.6" x14ac:dyDescent="0.3">
      <c r="A10" s="252" t="s">
        <v>55</v>
      </c>
      <c r="B10" s="253"/>
      <c r="C10" s="253"/>
      <c r="D10" s="254"/>
      <c r="E10" s="233" t="s">
        <v>54</v>
      </c>
      <c r="F10" s="234"/>
      <c r="G10" s="234"/>
      <c r="H10" s="234"/>
      <c r="I10" s="234"/>
      <c r="J10" s="235"/>
    </row>
    <row r="11" spans="1:10" ht="16.2" thickBot="1" x14ac:dyDescent="0.35">
      <c r="A11" s="251"/>
      <c r="B11" s="244"/>
      <c r="C11" s="244"/>
      <c r="D11" s="245"/>
      <c r="E11" s="251"/>
      <c r="F11" s="244"/>
      <c r="G11" s="244"/>
      <c r="H11" s="244"/>
      <c r="I11" s="244"/>
      <c r="J11" s="245"/>
    </row>
    <row r="12" spans="1:10" ht="15.6" x14ac:dyDescent="0.3">
      <c r="A12" s="233" t="s">
        <v>53</v>
      </c>
      <c r="B12" s="234"/>
      <c r="C12" s="234"/>
      <c r="D12" s="234"/>
      <c r="E12" s="234"/>
      <c r="F12" s="234"/>
      <c r="G12" s="234"/>
      <c r="H12" s="234"/>
      <c r="I12" s="234"/>
      <c r="J12" s="235"/>
    </row>
    <row r="13" spans="1:10" ht="16.2" thickBot="1" x14ac:dyDescent="0.35">
      <c r="A13" s="251"/>
      <c r="B13" s="244"/>
      <c r="C13" s="244"/>
      <c r="D13" s="244"/>
      <c r="E13" s="244"/>
      <c r="F13" s="244"/>
      <c r="G13" s="244"/>
      <c r="H13" s="244"/>
      <c r="I13" s="244"/>
      <c r="J13" s="245"/>
    </row>
    <row r="14" spans="1:10" ht="15.6" x14ac:dyDescent="0.3">
      <c r="A14" s="233" t="s">
        <v>52</v>
      </c>
      <c r="B14" s="234"/>
      <c r="C14" s="234"/>
      <c r="D14" s="234"/>
      <c r="E14" s="234"/>
      <c r="F14" s="234"/>
      <c r="G14" s="234"/>
      <c r="H14" s="234"/>
      <c r="I14" s="234"/>
      <c r="J14" s="235"/>
    </row>
    <row r="15" spans="1:10" ht="16.2" thickBot="1" x14ac:dyDescent="0.35">
      <c r="A15" s="251"/>
      <c r="B15" s="244"/>
      <c r="C15" s="244"/>
      <c r="D15" s="244"/>
      <c r="E15" s="244"/>
      <c r="F15" s="244"/>
      <c r="G15" s="244"/>
      <c r="H15" s="244"/>
      <c r="I15" s="244"/>
      <c r="J15" s="245"/>
    </row>
    <row r="16" spans="1:10" ht="15.6" x14ac:dyDescent="0.3">
      <c r="A16" s="252" t="s">
        <v>51</v>
      </c>
      <c r="B16" s="253"/>
      <c r="C16" s="254"/>
      <c r="D16" s="233" t="s">
        <v>50</v>
      </c>
      <c r="E16" s="234"/>
      <c r="F16" s="234"/>
      <c r="G16" s="235"/>
      <c r="H16" s="22" t="s">
        <v>49</v>
      </c>
      <c r="I16" s="22" t="s">
        <v>48</v>
      </c>
      <c r="J16" s="22" t="s">
        <v>47</v>
      </c>
    </row>
    <row r="17" spans="1:10" ht="16.2" thickBot="1" x14ac:dyDescent="0.35">
      <c r="A17" s="251"/>
      <c r="B17" s="244"/>
      <c r="C17" s="245"/>
      <c r="D17" s="251"/>
      <c r="E17" s="244"/>
      <c r="F17" s="244"/>
      <c r="G17" s="245"/>
      <c r="H17" s="21"/>
      <c r="I17" s="21"/>
      <c r="J17" s="21"/>
    </row>
    <row r="18" spans="1:10" x14ac:dyDescent="0.3">
      <c r="A18" s="230" t="s">
        <v>46</v>
      </c>
      <c r="B18" s="231"/>
      <c r="C18" s="231"/>
      <c r="D18" s="231"/>
      <c r="E18" s="231"/>
      <c r="F18" s="231"/>
      <c r="G18" s="231"/>
      <c r="H18" s="231"/>
      <c r="I18" s="231"/>
      <c r="J18" s="232"/>
    </row>
    <row r="19" spans="1:10" ht="15" thickBot="1" x14ac:dyDescent="0.35">
      <c r="A19" s="20"/>
      <c r="B19" s="19" t="s">
        <v>187</v>
      </c>
      <c r="C19" s="17"/>
      <c r="D19" s="18" t="s">
        <v>186</v>
      </c>
      <c r="E19" s="17"/>
      <c r="F19" s="18"/>
      <c r="G19" s="17"/>
      <c r="H19" s="18" t="s">
        <v>188</v>
      </c>
      <c r="I19" s="17"/>
      <c r="J19" s="16"/>
    </row>
    <row r="20" spans="1:10" ht="65.25" customHeight="1" thickBot="1" x14ac:dyDescent="0.35">
      <c r="A20" s="241" t="s">
        <v>98</v>
      </c>
      <c r="B20" s="242"/>
      <c r="C20" s="242"/>
      <c r="D20" s="242"/>
      <c r="E20" s="242"/>
      <c r="F20" s="242"/>
      <c r="G20" s="242"/>
      <c r="H20" s="242"/>
      <c r="I20" s="242"/>
      <c r="J20" s="243"/>
    </row>
    <row r="21" spans="1:10" ht="33" customHeight="1" thickBot="1" x14ac:dyDescent="0.35">
      <c r="A21" s="241" t="s">
        <v>45</v>
      </c>
      <c r="B21" s="242"/>
      <c r="C21" s="242"/>
      <c r="D21" s="242"/>
      <c r="E21" s="242"/>
      <c r="F21" s="242"/>
      <c r="G21" s="242"/>
      <c r="H21" s="242"/>
      <c r="I21" s="242"/>
      <c r="J21" s="243"/>
    </row>
    <row r="22" spans="1:10" ht="54.75" customHeight="1" thickBot="1" x14ac:dyDescent="0.35">
      <c r="A22" s="241" t="s">
        <v>44</v>
      </c>
      <c r="B22" s="242"/>
      <c r="C22" s="242"/>
      <c r="D22" s="242"/>
      <c r="E22" s="242"/>
      <c r="F22" s="242"/>
      <c r="G22" s="242"/>
      <c r="H22" s="242"/>
      <c r="I22" s="242"/>
      <c r="J22" s="243"/>
    </row>
    <row r="23" spans="1:10" ht="29.25" customHeight="1" thickBot="1" x14ac:dyDescent="0.35">
      <c r="A23" s="246" t="s">
        <v>43</v>
      </c>
      <c r="B23" s="247"/>
      <c r="C23" s="247"/>
      <c r="D23" s="247"/>
      <c r="E23" s="247"/>
      <c r="F23" s="247"/>
      <c r="G23" s="248"/>
      <c r="H23" s="249"/>
      <c r="I23" s="249"/>
      <c r="J23" s="250"/>
    </row>
    <row r="24" spans="1:10" ht="15.6" x14ac:dyDescent="0.3">
      <c r="A24" s="233" t="s">
        <v>42</v>
      </c>
      <c r="B24" s="234"/>
      <c r="C24" s="234"/>
      <c r="D24" s="235"/>
      <c r="E24" s="233" t="s">
        <v>41</v>
      </c>
      <c r="F24" s="234"/>
      <c r="G24" s="234"/>
      <c r="H24" s="234"/>
      <c r="I24" s="234"/>
      <c r="J24" s="235"/>
    </row>
    <row r="25" spans="1:10" ht="15.6" x14ac:dyDescent="0.3">
      <c r="A25" s="236"/>
      <c r="B25" s="237"/>
      <c r="C25" s="237"/>
      <c r="D25" s="238"/>
      <c r="E25" s="236"/>
      <c r="F25" s="237"/>
      <c r="G25" s="237"/>
      <c r="H25" s="237"/>
      <c r="I25" s="237"/>
      <c r="J25" s="238"/>
    </row>
    <row r="26" spans="1:10" ht="16.2" thickBot="1" x14ac:dyDescent="0.35">
      <c r="A26" s="15" t="s">
        <v>2</v>
      </c>
      <c r="B26" s="239"/>
      <c r="C26" s="239"/>
      <c r="D26" s="240"/>
      <c r="E26" s="15" t="s">
        <v>40</v>
      </c>
      <c r="F26" s="237"/>
      <c r="G26" s="237"/>
      <c r="H26" s="244"/>
      <c r="I26" s="244"/>
      <c r="J26" s="245"/>
    </row>
    <row r="27" spans="1:10" ht="16.2" thickBot="1" x14ac:dyDescent="0.35">
      <c r="A27" s="13" t="s">
        <v>39</v>
      </c>
      <c r="B27" s="14"/>
      <c r="C27" s="13" t="s">
        <v>38</v>
      </c>
      <c r="D27" s="226"/>
      <c r="E27" s="227"/>
      <c r="F27" s="13" t="s">
        <v>37</v>
      </c>
      <c r="G27" s="12"/>
      <c r="H27" s="11" t="s">
        <v>36</v>
      </c>
      <c r="I27" s="228"/>
      <c r="J27" s="229"/>
    </row>
    <row r="28" spans="1:10" x14ac:dyDescent="0.3">
      <c r="A28" s="10"/>
      <c r="B28" s="10"/>
      <c r="C28" s="10"/>
      <c r="D28" s="10"/>
      <c r="E28" s="10"/>
      <c r="F28" s="1"/>
      <c r="G28" s="1"/>
      <c r="H28" s="10"/>
      <c r="I28" s="10"/>
      <c r="J28" s="10"/>
    </row>
  </sheetData>
  <mergeCells count="41">
    <mergeCell ref="A4:J4"/>
    <mergeCell ref="A1:J1"/>
    <mergeCell ref="A2:B2"/>
    <mergeCell ref="C2:J2"/>
    <mergeCell ref="A3:B3"/>
    <mergeCell ref="C3:J3"/>
    <mergeCell ref="A14:J14"/>
    <mergeCell ref="A11:D11"/>
    <mergeCell ref="E11:J11"/>
    <mergeCell ref="A5:C5"/>
    <mergeCell ref="D5:J5"/>
    <mergeCell ref="A6:C6"/>
    <mergeCell ref="D6:J6"/>
    <mergeCell ref="A7:C7"/>
    <mergeCell ref="D7:J7"/>
    <mergeCell ref="A8:C8"/>
    <mergeCell ref="D8:J8"/>
    <mergeCell ref="A9:J9"/>
    <mergeCell ref="A10:D10"/>
    <mergeCell ref="E10:J10"/>
    <mergeCell ref="A12:J12"/>
    <mergeCell ref="A13:J13"/>
    <mergeCell ref="A15:J15"/>
    <mergeCell ref="A16:C16"/>
    <mergeCell ref="D16:G16"/>
    <mergeCell ref="A17:C17"/>
    <mergeCell ref="D17:G17"/>
    <mergeCell ref="D27:E27"/>
    <mergeCell ref="I27:J27"/>
    <mergeCell ref="A18:J18"/>
    <mergeCell ref="A24:D24"/>
    <mergeCell ref="E24:J24"/>
    <mergeCell ref="A25:D25"/>
    <mergeCell ref="E25:J25"/>
    <mergeCell ref="B26:D26"/>
    <mergeCell ref="A20:J20"/>
    <mergeCell ref="F26:J26"/>
    <mergeCell ref="A23:F23"/>
    <mergeCell ref="G23:J23"/>
    <mergeCell ref="A21:J21"/>
    <mergeCell ref="A22:J22"/>
  </mergeCells>
  <hyperlinks>
    <hyperlink ref="A7" r:id="rId1" display="mailto:christopher" xr:uid="{9653A96A-276A-49AD-968E-AA0A6CAA7A62}"/>
    <hyperlink ref="D7" r:id="rId2" display="mailto:christopher" xr:uid="{8ED94919-ACCA-4FF8-8AED-BA5EFF179C7F}"/>
  </hyperlinks>
  <pageMargins left="0.7" right="0.7" top="0.75" bottom="0.75" header="0.3" footer="0.3"/>
  <pageSetup scale="75"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23" r:id="rId17" name="Check Box 27">
              <controlPr defaultSize="0" autoFill="0" autoLine="0" autoPict="0">
                <anchor moveWithCells="1">
                  <from>
                    <xdr:col>6</xdr:col>
                    <xdr:colOff>274320</xdr:colOff>
                    <xdr:row>17</xdr:row>
                    <xdr:rowOff>182880</xdr:rowOff>
                  </from>
                  <to>
                    <xdr:col>7</xdr:col>
                    <xdr:colOff>480060</xdr:colOff>
                    <xdr:row>19</xdr:row>
                    <xdr:rowOff>0</xdr:rowOff>
                  </to>
                </anchor>
              </controlPr>
            </control>
          </mc:Choice>
        </mc:AlternateContent>
        <mc:AlternateContent xmlns:mc="http://schemas.openxmlformats.org/markup-compatibility/2006">
          <mc:Choice Requires="x14">
            <control shapeId="4124" r:id="rId18" name="Check Box 28">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26" r:id="rId19" name="Check Box 30">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30" r:id="rId20" name="Check Box 34">
              <controlPr defaultSize="0" autoFill="0" autoLine="0" autoPict="0">
                <anchor moveWithCells="1">
                  <from>
                    <xdr:col>6</xdr:col>
                    <xdr:colOff>274320</xdr:colOff>
                    <xdr:row>17</xdr:row>
                    <xdr:rowOff>182880</xdr:rowOff>
                  </from>
                  <to>
                    <xdr:col>7</xdr:col>
                    <xdr:colOff>480060</xdr:colOff>
                    <xdr:row>19</xdr:row>
                    <xdr:rowOff>0</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0</xdr:col>
                    <xdr:colOff>274320</xdr:colOff>
                    <xdr:row>17</xdr:row>
                    <xdr:rowOff>182880</xdr:rowOff>
                  </from>
                  <to>
                    <xdr:col>1</xdr:col>
                    <xdr:colOff>76200</xdr:colOff>
                    <xdr:row>19</xdr:row>
                    <xdr:rowOff>0</xdr:rowOff>
                  </to>
                </anchor>
              </controlPr>
            </control>
          </mc:Choice>
        </mc:AlternateContent>
        <mc:AlternateContent xmlns:mc="http://schemas.openxmlformats.org/markup-compatibility/2006">
          <mc:Choice Requires="x14">
            <control shapeId="4134" r:id="rId22" name="Check Box 38">
              <controlPr defaultSize="0" autoFill="0" autoLine="0" autoPict="0">
                <anchor moveWithCells="1">
                  <from>
                    <xdr:col>2</xdr:col>
                    <xdr:colOff>274320</xdr:colOff>
                    <xdr:row>17</xdr:row>
                    <xdr:rowOff>182880</xdr:rowOff>
                  </from>
                  <to>
                    <xdr:col>3</xdr:col>
                    <xdr:colOff>114300</xdr:colOff>
                    <xdr:row>19</xdr:row>
                    <xdr:rowOff>0</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6</xdr:col>
                    <xdr:colOff>274320</xdr:colOff>
                    <xdr:row>17</xdr:row>
                    <xdr:rowOff>182880</xdr:rowOff>
                  </from>
                  <to>
                    <xdr:col>7</xdr:col>
                    <xdr:colOff>480060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210D-9B0C-435D-AC08-989CFF5C19AB}">
  <dimension ref="A1:J60"/>
  <sheetViews>
    <sheetView zoomScale="80" zoomScaleNormal="80" workbookViewId="0">
      <pane ySplit="5" topLeftCell="A6" activePane="bottomLeft" state="frozen"/>
      <selection pane="bottomLeft" sqref="A1:B1"/>
    </sheetView>
  </sheetViews>
  <sheetFormatPr defaultRowHeight="14.4" x14ac:dyDescent="0.3"/>
  <cols>
    <col min="1" max="1" width="34" style="4" customWidth="1"/>
    <col min="2" max="2" width="77.88671875" customWidth="1"/>
    <col min="3" max="3" width="9.44140625" customWidth="1"/>
    <col min="4" max="4" width="13.109375" style="23" bestFit="1" customWidth="1"/>
    <col min="5" max="5" width="41.109375" customWidth="1"/>
  </cols>
  <sheetData>
    <row r="1" spans="1:10" ht="21.75" customHeight="1" thickBot="1" x14ac:dyDescent="0.35">
      <c r="A1" s="281" t="s">
        <v>110</v>
      </c>
      <c r="B1" s="282"/>
    </row>
    <row r="2" spans="1:10" ht="15" thickBot="1" x14ac:dyDescent="0.35">
      <c r="A2" s="75" t="s">
        <v>193</v>
      </c>
      <c r="B2" s="76" t="s">
        <v>97</v>
      </c>
      <c r="C2" s="77"/>
      <c r="D2" s="77"/>
      <c r="E2" s="77"/>
      <c r="F2" s="77"/>
      <c r="G2" s="77"/>
      <c r="H2" s="77"/>
      <c r="I2" s="77"/>
      <c r="J2" s="77"/>
    </row>
    <row r="3" spans="1:10" ht="15" thickBot="1" x14ac:dyDescent="0.35">
      <c r="A3" s="75" t="s">
        <v>195</v>
      </c>
      <c r="B3" s="76" t="s">
        <v>217</v>
      </c>
      <c r="C3" s="77"/>
      <c r="D3" s="77"/>
      <c r="E3" s="77"/>
      <c r="F3" s="77"/>
      <c r="G3" s="77"/>
      <c r="H3" s="77"/>
      <c r="I3" s="77"/>
      <c r="J3" s="77"/>
    </row>
    <row r="4" spans="1:10" ht="15" thickBot="1" x14ac:dyDescent="0.35"/>
    <row r="5" spans="1:10" ht="15" thickBot="1" x14ac:dyDescent="0.35">
      <c r="A5" s="208" t="s">
        <v>70</v>
      </c>
      <c r="B5" s="209" t="s">
        <v>69</v>
      </c>
      <c r="C5" s="288" t="s">
        <v>68</v>
      </c>
      <c r="D5" s="289"/>
      <c r="E5" s="210" t="s">
        <v>67</v>
      </c>
    </row>
    <row r="6" spans="1:10" ht="15" thickBot="1" x14ac:dyDescent="0.35">
      <c r="A6" s="201" t="s">
        <v>100</v>
      </c>
      <c r="B6" s="202" t="s">
        <v>124</v>
      </c>
      <c r="C6" s="203"/>
      <c r="D6" s="206" t="s">
        <v>123</v>
      </c>
      <c r="E6" s="207"/>
    </row>
    <row r="7" spans="1:10" ht="15.75" customHeight="1" thickBot="1" x14ac:dyDescent="0.35">
      <c r="A7" s="201" t="s">
        <v>101</v>
      </c>
      <c r="B7" s="202" t="s">
        <v>122</v>
      </c>
      <c r="C7" s="203"/>
      <c r="D7" s="206" t="s">
        <v>123</v>
      </c>
      <c r="E7" s="207"/>
    </row>
    <row r="8" spans="1:10" ht="34.5" customHeight="1" thickBot="1" x14ac:dyDescent="0.35">
      <c r="A8" s="201" t="s">
        <v>135</v>
      </c>
      <c r="B8" s="202" t="s">
        <v>136</v>
      </c>
      <c r="C8" s="203"/>
      <c r="D8" s="204" t="s">
        <v>65</v>
      </c>
      <c r="E8" s="205"/>
    </row>
    <row r="9" spans="1:10" ht="38.25" customHeight="1" x14ac:dyDescent="0.3">
      <c r="A9" s="278" t="s">
        <v>139</v>
      </c>
      <c r="B9" s="138" t="s">
        <v>137</v>
      </c>
      <c r="C9" s="144"/>
      <c r="D9" s="146" t="s">
        <v>66</v>
      </c>
      <c r="E9" s="195"/>
    </row>
    <row r="10" spans="1:10" ht="56.25" customHeight="1" x14ac:dyDescent="0.3">
      <c r="A10" s="279"/>
      <c r="B10" s="135" t="s">
        <v>138</v>
      </c>
      <c r="C10" s="143"/>
      <c r="D10" s="140" t="s">
        <v>63</v>
      </c>
      <c r="E10" s="198"/>
    </row>
    <row r="11" spans="1:10" ht="37.5" customHeight="1" thickBot="1" x14ac:dyDescent="0.35">
      <c r="A11" s="280"/>
      <c r="B11" s="139" t="s">
        <v>140</v>
      </c>
      <c r="C11" s="145"/>
      <c r="D11" s="147" t="s">
        <v>66</v>
      </c>
      <c r="E11" s="197"/>
    </row>
    <row r="12" spans="1:10" ht="72.75" customHeight="1" x14ac:dyDescent="0.3">
      <c r="A12" s="278" t="s">
        <v>157</v>
      </c>
      <c r="B12" s="199" t="s">
        <v>141</v>
      </c>
      <c r="C12" s="144"/>
      <c r="D12" s="146" t="s">
        <v>66</v>
      </c>
      <c r="E12" s="195"/>
    </row>
    <row r="13" spans="1:10" ht="30.75" customHeight="1" x14ac:dyDescent="0.3">
      <c r="A13" s="279"/>
      <c r="B13" s="137" t="s">
        <v>142</v>
      </c>
      <c r="C13" s="143"/>
      <c r="D13" s="142" t="s">
        <v>99</v>
      </c>
      <c r="E13" s="198"/>
    </row>
    <row r="14" spans="1:10" ht="33.75" customHeight="1" x14ac:dyDescent="0.3">
      <c r="A14" s="279"/>
      <c r="B14" s="137" t="s">
        <v>143</v>
      </c>
      <c r="C14" s="143"/>
      <c r="D14" s="142" t="s">
        <v>63</v>
      </c>
      <c r="E14" s="198"/>
    </row>
    <row r="15" spans="1:10" ht="30" customHeight="1" x14ac:dyDescent="0.3">
      <c r="A15" s="279"/>
      <c r="B15" s="137" t="s">
        <v>144</v>
      </c>
      <c r="C15" s="143"/>
      <c r="D15" s="142" t="s">
        <v>63</v>
      </c>
      <c r="E15" s="198"/>
    </row>
    <row r="16" spans="1:10" ht="44.25" customHeight="1" x14ac:dyDescent="0.3">
      <c r="A16" s="279"/>
      <c r="B16" s="136" t="s">
        <v>196</v>
      </c>
      <c r="C16" s="143"/>
      <c r="D16" s="142" t="s">
        <v>66</v>
      </c>
      <c r="E16" s="198"/>
    </row>
    <row r="17" spans="1:5" ht="34.5" customHeight="1" x14ac:dyDescent="0.3">
      <c r="A17" s="279"/>
      <c r="B17" s="136" t="s">
        <v>197</v>
      </c>
      <c r="C17" s="143"/>
      <c r="D17" s="142" t="s">
        <v>66</v>
      </c>
      <c r="E17" s="198"/>
    </row>
    <row r="18" spans="1:5" ht="47.25" customHeight="1" x14ac:dyDescent="0.3">
      <c r="A18" s="279"/>
      <c r="B18" s="137" t="s">
        <v>145</v>
      </c>
      <c r="C18" s="143"/>
      <c r="D18" s="142" t="s">
        <v>63</v>
      </c>
      <c r="E18" s="198"/>
    </row>
    <row r="19" spans="1:5" ht="34.5" customHeight="1" x14ac:dyDescent="0.3">
      <c r="A19" s="279"/>
      <c r="B19" s="136" t="s">
        <v>146</v>
      </c>
      <c r="C19" s="143"/>
      <c r="D19" s="142" t="s">
        <v>66</v>
      </c>
      <c r="E19" s="198"/>
    </row>
    <row r="20" spans="1:5" ht="110.25" customHeight="1" x14ac:dyDescent="0.3">
      <c r="A20" s="279"/>
      <c r="B20" s="137" t="s">
        <v>158</v>
      </c>
      <c r="C20" s="143"/>
      <c r="D20" s="141" t="s">
        <v>65</v>
      </c>
      <c r="E20" s="198"/>
    </row>
    <row r="21" spans="1:5" ht="60" customHeight="1" thickBot="1" x14ac:dyDescent="0.35">
      <c r="A21" s="280"/>
      <c r="B21" s="200" t="s">
        <v>159</v>
      </c>
      <c r="C21" s="145"/>
      <c r="D21" s="196" t="s">
        <v>65</v>
      </c>
      <c r="E21" s="197"/>
    </row>
    <row r="22" spans="1:5" ht="36" customHeight="1" x14ac:dyDescent="0.3">
      <c r="A22" s="278" t="s">
        <v>189</v>
      </c>
      <c r="B22" s="199" t="s">
        <v>198</v>
      </c>
      <c r="C22" s="144"/>
      <c r="D22" s="194" t="s">
        <v>66</v>
      </c>
      <c r="E22" s="195"/>
    </row>
    <row r="23" spans="1:5" ht="30.75" customHeight="1" x14ac:dyDescent="0.3">
      <c r="A23" s="279"/>
      <c r="B23" s="136" t="s">
        <v>199</v>
      </c>
      <c r="C23" s="143"/>
      <c r="D23" s="141" t="s">
        <v>66</v>
      </c>
      <c r="E23" s="198"/>
    </row>
    <row r="24" spans="1:5" ht="43.5" customHeight="1" x14ac:dyDescent="0.3">
      <c r="A24" s="279"/>
      <c r="B24" s="136" t="s">
        <v>200</v>
      </c>
      <c r="C24" s="143"/>
      <c r="D24" s="141" t="s">
        <v>66</v>
      </c>
      <c r="E24" s="198"/>
    </row>
    <row r="25" spans="1:5" ht="57.75" customHeight="1" x14ac:dyDescent="0.3">
      <c r="A25" s="279"/>
      <c r="B25" s="137" t="s">
        <v>129</v>
      </c>
      <c r="C25" s="143"/>
      <c r="D25" s="141" t="s">
        <v>66</v>
      </c>
      <c r="E25" s="198"/>
    </row>
    <row r="26" spans="1:5" ht="43.5" customHeight="1" x14ac:dyDescent="0.3">
      <c r="A26" s="279"/>
      <c r="B26" s="137" t="s">
        <v>128</v>
      </c>
      <c r="C26" s="143"/>
      <c r="D26" s="141" t="s">
        <v>66</v>
      </c>
      <c r="E26" s="198"/>
    </row>
    <row r="27" spans="1:5" ht="31.5" customHeight="1" x14ac:dyDescent="0.3">
      <c r="A27" s="279"/>
      <c r="B27" s="137" t="s">
        <v>132</v>
      </c>
      <c r="C27" s="143"/>
      <c r="D27" s="141" t="s">
        <v>66</v>
      </c>
      <c r="E27" s="198"/>
    </row>
    <row r="28" spans="1:5" ht="66.75" customHeight="1" x14ac:dyDescent="0.3">
      <c r="A28" s="279"/>
      <c r="B28" s="137" t="s">
        <v>133</v>
      </c>
      <c r="C28" s="143"/>
      <c r="D28" s="141" t="s">
        <v>66</v>
      </c>
      <c r="E28" s="198"/>
    </row>
    <row r="29" spans="1:5" ht="67.5" customHeight="1" x14ac:dyDescent="0.3">
      <c r="A29" s="279"/>
      <c r="B29" s="137" t="s">
        <v>134</v>
      </c>
      <c r="C29" s="143"/>
      <c r="D29" s="141" t="s">
        <v>66</v>
      </c>
      <c r="E29" s="198"/>
    </row>
    <row r="30" spans="1:5" ht="81.75" customHeight="1" thickBot="1" x14ac:dyDescent="0.35">
      <c r="A30" s="280"/>
      <c r="B30" s="200" t="s">
        <v>160</v>
      </c>
      <c r="C30" s="145"/>
      <c r="D30" s="196" t="s">
        <v>66</v>
      </c>
      <c r="E30" s="197"/>
    </row>
    <row r="31" spans="1:5" ht="55.5" customHeight="1" x14ac:dyDescent="0.3">
      <c r="A31" s="283" t="s">
        <v>165</v>
      </c>
      <c r="B31" s="138" t="s">
        <v>164</v>
      </c>
      <c r="C31" s="144"/>
      <c r="D31" s="194" t="s">
        <v>66</v>
      </c>
      <c r="E31" s="195"/>
    </row>
    <row r="32" spans="1:5" ht="67.5" customHeight="1" x14ac:dyDescent="0.3">
      <c r="A32" s="286"/>
      <c r="B32" s="135" t="s">
        <v>163</v>
      </c>
      <c r="C32" s="143"/>
      <c r="D32" s="141" t="s">
        <v>66</v>
      </c>
      <c r="E32" s="198"/>
    </row>
    <row r="33" spans="1:5" ht="104.25" customHeight="1" x14ac:dyDescent="0.3">
      <c r="A33" s="286"/>
      <c r="B33" s="135" t="s">
        <v>162</v>
      </c>
      <c r="C33" s="143"/>
      <c r="D33" s="141" t="s">
        <v>66</v>
      </c>
      <c r="E33" s="198"/>
    </row>
    <row r="34" spans="1:5" ht="69.75" customHeight="1" thickBot="1" x14ac:dyDescent="0.35">
      <c r="A34" s="287"/>
      <c r="B34" s="139" t="s">
        <v>161</v>
      </c>
      <c r="C34" s="145"/>
      <c r="D34" s="196" t="s">
        <v>66</v>
      </c>
      <c r="E34" s="197"/>
    </row>
    <row r="35" spans="1:5" ht="25.5" customHeight="1" x14ac:dyDescent="0.3">
      <c r="A35" s="283" t="s">
        <v>166</v>
      </c>
      <c r="B35" s="138" t="s">
        <v>151</v>
      </c>
      <c r="C35" s="144"/>
      <c r="D35" s="146" t="s">
        <v>66</v>
      </c>
      <c r="E35" s="195"/>
    </row>
    <row r="36" spans="1:5" ht="27" customHeight="1" x14ac:dyDescent="0.3">
      <c r="A36" s="286"/>
      <c r="B36" s="135" t="s">
        <v>152</v>
      </c>
      <c r="C36" s="143"/>
      <c r="D36" s="142" t="s">
        <v>66</v>
      </c>
      <c r="E36" s="198"/>
    </row>
    <row r="37" spans="1:5" ht="23.25" customHeight="1" x14ac:dyDescent="0.3">
      <c r="A37" s="286"/>
      <c r="B37" s="135" t="s">
        <v>153</v>
      </c>
      <c r="C37" s="143"/>
      <c r="D37" s="142" t="s">
        <v>66</v>
      </c>
      <c r="E37" s="198"/>
    </row>
    <row r="38" spans="1:5" ht="23.25" customHeight="1" x14ac:dyDescent="0.3">
      <c r="A38" s="286"/>
      <c r="B38" s="135" t="s">
        <v>154</v>
      </c>
      <c r="C38" s="143"/>
      <c r="D38" s="142" t="s">
        <v>66</v>
      </c>
      <c r="E38" s="198"/>
    </row>
    <row r="39" spans="1:5" ht="19.5" customHeight="1" thickBot="1" x14ac:dyDescent="0.35">
      <c r="A39" s="287"/>
      <c r="B39" s="139" t="s">
        <v>155</v>
      </c>
      <c r="C39" s="145"/>
      <c r="D39" s="147" t="s">
        <v>66</v>
      </c>
      <c r="E39" s="197"/>
    </row>
    <row r="40" spans="1:5" ht="57.75" customHeight="1" x14ac:dyDescent="0.3">
      <c r="A40" s="283" t="s">
        <v>150</v>
      </c>
      <c r="B40" s="138" t="s">
        <v>190</v>
      </c>
      <c r="C40" s="144"/>
      <c r="D40" s="194" t="s">
        <v>65</v>
      </c>
      <c r="E40" s="195"/>
    </row>
    <row r="41" spans="1:5" ht="61.5" customHeight="1" thickBot="1" x14ac:dyDescent="0.35">
      <c r="A41" s="287"/>
      <c r="B41" s="139" t="s">
        <v>167</v>
      </c>
      <c r="C41" s="145"/>
      <c r="D41" s="196" t="s">
        <v>65</v>
      </c>
      <c r="E41" s="197"/>
    </row>
    <row r="42" spans="1:5" ht="36" customHeight="1" x14ac:dyDescent="0.3">
      <c r="A42" s="283" t="s">
        <v>156</v>
      </c>
      <c r="B42" s="138" t="s">
        <v>130</v>
      </c>
      <c r="C42" s="144"/>
      <c r="D42" s="146" t="s">
        <v>64</v>
      </c>
      <c r="E42" s="72"/>
    </row>
    <row r="43" spans="1:5" ht="36" customHeight="1" x14ac:dyDescent="0.3">
      <c r="A43" s="284"/>
      <c r="B43" s="135" t="s">
        <v>131</v>
      </c>
      <c r="C43" s="143"/>
      <c r="D43" s="142" t="s">
        <v>64</v>
      </c>
      <c r="E43" s="148"/>
    </row>
    <row r="44" spans="1:5" ht="32.25" customHeight="1" thickBot="1" x14ac:dyDescent="0.35">
      <c r="A44" s="285"/>
      <c r="B44" s="212" t="s">
        <v>191</v>
      </c>
      <c r="C44" s="192"/>
      <c r="D44" s="193" t="s">
        <v>64</v>
      </c>
      <c r="E44" s="211"/>
    </row>
    <row r="45" spans="1:5" ht="32.25" customHeight="1" x14ac:dyDescent="0.3">
      <c r="A45" s="278" t="s">
        <v>210</v>
      </c>
      <c r="B45" s="138" t="s">
        <v>209</v>
      </c>
      <c r="C45" s="144"/>
      <c r="D45" s="146" t="s">
        <v>63</v>
      </c>
      <c r="E45" s="72"/>
    </row>
    <row r="46" spans="1:5" ht="26.25" customHeight="1" x14ac:dyDescent="0.3">
      <c r="A46" s="279"/>
      <c r="B46" s="135" t="s">
        <v>147</v>
      </c>
      <c r="C46" s="143"/>
      <c r="D46" s="142" t="s">
        <v>63</v>
      </c>
      <c r="E46" s="73"/>
    </row>
    <row r="47" spans="1:5" ht="27.75" customHeight="1" x14ac:dyDescent="0.3">
      <c r="A47" s="279"/>
      <c r="B47" s="135" t="s">
        <v>148</v>
      </c>
      <c r="C47" s="143"/>
      <c r="D47" s="142" t="s">
        <v>63</v>
      </c>
      <c r="E47" s="73"/>
    </row>
    <row r="48" spans="1:5" ht="24.75" customHeight="1" x14ac:dyDescent="0.3">
      <c r="A48" s="279"/>
      <c r="B48" s="135" t="s">
        <v>208</v>
      </c>
      <c r="C48" s="143"/>
      <c r="D48" s="142" t="s">
        <v>63</v>
      </c>
      <c r="E48" s="73"/>
    </row>
    <row r="49" spans="1:5" ht="21" customHeight="1" x14ac:dyDescent="0.3">
      <c r="A49" s="279"/>
      <c r="B49" s="135" t="s">
        <v>149</v>
      </c>
      <c r="C49" s="143"/>
      <c r="D49" s="142" t="s">
        <v>63</v>
      </c>
      <c r="E49" s="73"/>
    </row>
    <row r="50" spans="1:5" ht="23.25" customHeight="1" thickBot="1" x14ac:dyDescent="0.35">
      <c r="A50" s="280"/>
      <c r="B50" s="139" t="s">
        <v>107</v>
      </c>
      <c r="C50" s="145"/>
      <c r="D50" s="147" t="s">
        <v>63</v>
      </c>
      <c r="E50" s="74"/>
    </row>
    <row r="51" spans="1:5" x14ac:dyDescent="0.3">
      <c r="C51" s="24"/>
    </row>
    <row r="52" spans="1:5" x14ac:dyDescent="0.3">
      <c r="C52" s="24"/>
    </row>
    <row r="53" spans="1:5" x14ac:dyDescent="0.3">
      <c r="C53" s="24"/>
    </row>
    <row r="54" spans="1:5" x14ac:dyDescent="0.3">
      <c r="C54" s="24"/>
    </row>
    <row r="55" spans="1:5" x14ac:dyDescent="0.3">
      <c r="C55" s="24"/>
    </row>
    <row r="56" spans="1:5" x14ac:dyDescent="0.3">
      <c r="C56" s="24"/>
    </row>
    <row r="57" spans="1:5" x14ac:dyDescent="0.3">
      <c r="C57" s="24"/>
    </row>
    <row r="58" spans="1:5" x14ac:dyDescent="0.3">
      <c r="C58" s="24"/>
    </row>
    <row r="59" spans="1:5" x14ac:dyDescent="0.3">
      <c r="C59" s="24"/>
    </row>
    <row r="60" spans="1:5" x14ac:dyDescent="0.3">
      <c r="C60" s="24"/>
    </row>
  </sheetData>
  <mergeCells count="10">
    <mergeCell ref="A45:A50"/>
    <mergeCell ref="A1:B1"/>
    <mergeCell ref="A42:A44"/>
    <mergeCell ref="A35:A39"/>
    <mergeCell ref="C5:D5"/>
    <mergeCell ref="A9:A11"/>
    <mergeCell ref="A12:A21"/>
    <mergeCell ref="A22:A30"/>
    <mergeCell ref="A31:A34"/>
    <mergeCell ref="A40:A4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198120</xdr:colOff>
                    <xdr:row>7</xdr:row>
                    <xdr:rowOff>68580</xdr:rowOff>
                  </from>
                  <to>
                    <xdr:col>2</xdr:col>
                    <xdr:colOff>441960</xdr:colOff>
                    <xdr:row>7</xdr:row>
                    <xdr:rowOff>289560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198120</xdr:colOff>
                    <xdr:row>8</xdr:row>
                    <xdr:rowOff>68580</xdr:rowOff>
                  </from>
                  <to>
                    <xdr:col>2</xdr:col>
                    <xdr:colOff>441960</xdr:colOff>
                    <xdr:row>8</xdr:row>
                    <xdr:rowOff>289560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198120</xdr:colOff>
                    <xdr:row>9</xdr:row>
                    <xdr:rowOff>68580</xdr:rowOff>
                  </from>
                  <to>
                    <xdr:col>2</xdr:col>
                    <xdr:colOff>441960</xdr:colOff>
                    <xdr:row>9</xdr:row>
                    <xdr:rowOff>289560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198120</xdr:colOff>
                    <xdr:row>10</xdr:row>
                    <xdr:rowOff>68580</xdr:rowOff>
                  </from>
                  <to>
                    <xdr:col>2</xdr:col>
                    <xdr:colOff>441960</xdr:colOff>
                    <xdr:row>10</xdr:row>
                    <xdr:rowOff>289560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198120</xdr:colOff>
                    <xdr:row>11</xdr:row>
                    <xdr:rowOff>0</xdr:rowOff>
                  </from>
                  <to>
                    <xdr:col>2</xdr:col>
                    <xdr:colOff>441960</xdr:colOff>
                    <xdr:row>11</xdr:row>
                    <xdr:rowOff>220980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198120</xdr:colOff>
                    <xdr:row>13</xdr:row>
                    <xdr:rowOff>68580</xdr:rowOff>
                  </from>
                  <to>
                    <xdr:col>2</xdr:col>
                    <xdr:colOff>441960</xdr:colOff>
                    <xdr:row>13</xdr:row>
                    <xdr:rowOff>289560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198120</xdr:colOff>
                    <xdr:row>14</xdr:row>
                    <xdr:rowOff>68580</xdr:rowOff>
                  </from>
                  <to>
                    <xdr:col>2</xdr:col>
                    <xdr:colOff>441960</xdr:colOff>
                    <xdr:row>14</xdr:row>
                    <xdr:rowOff>289560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xdr:col>
                    <xdr:colOff>198120</xdr:colOff>
                    <xdr:row>15</xdr:row>
                    <xdr:rowOff>68580</xdr:rowOff>
                  </from>
                  <to>
                    <xdr:col>2</xdr:col>
                    <xdr:colOff>441960</xdr:colOff>
                    <xdr:row>15</xdr:row>
                    <xdr:rowOff>289560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2</xdr:col>
                    <xdr:colOff>198120</xdr:colOff>
                    <xdr:row>17</xdr:row>
                    <xdr:rowOff>68580</xdr:rowOff>
                  </from>
                  <to>
                    <xdr:col>2</xdr:col>
                    <xdr:colOff>441960</xdr:colOff>
                    <xdr:row>17</xdr:row>
                    <xdr:rowOff>289560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2</xdr:col>
                    <xdr:colOff>198120</xdr:colOff>
                    <xdr:row>19</xdr:row>
                    <xdr:rowOff>68580</xdr:rowOff>
                  </from>
                  <to>
                    <xdr:col>2</xdr:col>
                    <xdr:colOff>441960</xdr:colOff>
                    <xdr:row>19</xdr:row>
                    <xdr:rowOff>289560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2</xdr:col>
                    <xdr:colOff>198120</xdr:colOff>
                    <xdr:row>20</xdr:row>
                    <xdr:rowOff>68580</xdr:rowOff>
                  </from>
                  <to>
                    <xdr:col>2</xdr:col>
                    <xdr:colOff>441960</xdr:colOff>
                    <xdr:row>20</xdr:row>
                    <xdr:rowOff>289560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2</xdr:col>
                    <xdr:colOff>198120</xdr:colOff>
                    <xdr:row>21</xdr:row>
                    <xdr:rowOff>68580</xdr:rowOff>
                  </from>
                  <to>
                    <xdr:col>2</xdr:col>
                    <xdr:colOff>441960</xdr:colOff>
                    <xdr:row>21</xdr:row>
                    <xdr:rowOff>289560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2</xdr:col>
                    <xdr:colOff>198120</xdr:colOff>
                    <xdr:row>22</xdr:row>
                    <xdr:rowOff>68580</xdr:rowOff>
                  </from>
                  <to>
                    <xdr:col>2</xdr:col>
                    <xdr:colOff>441960</xdr:colOff>
                    <xdr:row>22</xdr:row>
                    <xdr:rowOff>289560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2</xdr:col>
                    <xdr:colOff>198120</xdr:colOff>
                    <xdr:row>23</xdr:row>
                    <xdr:rowOff>68580</xdr:rowOff>
                  </from>
                  <to>
                    <xdr:col>2</xdr:col>
                    <xdr:colOff>441960</xdr:colOff>
                    <xdr:row>23</xdr:row>
                    <xdr:rowOff>289560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2</xdr:col>
                    <xdr:colOff>198120</xdr:colOff>
                    <xdr:row>24</xdr:row>
                    <xdr:rowOff>68580</xdr:rowOff>
                  </from>
                  <to>
                    <xdr:col>2</xdr:col>
                    <xdr:colOff>441960</xdr:colOff>
                    <xdr:row>24</xdr:row>
                    <xdr:rowOff>289560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2</xdr:col>
                    <xdr:colOff>198120</xdr:colOff>
                    <xdr:row>25</xdr:row>
                    <xdr:rowOff>68580</xdr:rowOff>
                  </from>
                  <to>
                    <xdr:col>2</xdr:col>
                    <xdr:colOff>441960</xdr:colOff>
                    <xdr:row>25</xdr:row>
                    <xdr:rowOff>289560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2</xdr:col>
                    <xdr:colOff>198120</xdr:colOff>
                    <xdr:row>26</xdr:row>
                    <xdr:rowOff>68580</xdr:rowOff>
                  </from>
                  <to>
                    <xdr:col>2</xdr:col>
                    <xdr:colOff>441960</xdr:colOff>
                    <xdr:row>26</xdr:row>
                    <xdr:rowOff>289560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2</xdr:col>
                    <xdr:colOff>198120</xdr:colOff>
                    <xdr:row>27</xdr:row>
                    <xdr:rowOff>68580</xdr:rowOff>
                  </from>
                  <to>
                    <xdr:col>2</xdr:col>
                    <xdr:colOff>441960</xdr:colOff>
                    <xdr:row>27</xdr:row>
                    <xdr:rowOff>289560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2</xdr:col>
                    <xdr:colOff>198120</xdr:colOff>
                    <xdr:row>28</xdr:row>
                    <xdr:rowOff>68580</xdr:rowOff>
                  </from>
                  <to>
                    <xdr:col>2</xdr:col>
                    <xdr:colOff>441960</xdr:colOff>
                    <xdr:row>28</xdr:row>
                    <xdr:rowOff>289560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2</xdr:col>
                    <xdr:colOff>198120</xdr:colOff>
                    <xdr:row>29</xdr:row>
                    <xdr:rowOff>68580</xdr:rowOff>
                  </from>
                  <to>
                    <xdr:col>2</xdr:col>
                    <xdr:colOff>441960</xdr:colOff>
                    <xdr:row>29</xdr:row>
                    <xdr:rowOff>289560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2</xdr:col>
                    <xdr:colOff>198120</xdr:colOff>
                    <xdr:row>30</xdr:row>
                    <xdr:rowOff>68580</xdr:rowOff>
                  </from>
                  <to>
                    <xdr:col>2</xdr:col>
                    <xdr:colOff>441960</xdr:colOff>
                    <xdr:row>30</xdr:row>
                    <xdr:rowOff>289560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2</xdr:col>
                    <xdr:colOff>198120</xdr:colOff>
                    <xdr:row>31</xdr:row>
                    <xdr:rowOff>68580</xdr:rowOff>
                  </from>
                  <to>
                    <xdr:col>2</xdr:col>
                    <xdr:colOff>441960</xdr:colOff>
                    <xdr:row>31</xdr:row>
                    <xdr:rowOff>289560</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2</xdr:col>
                    <xdr:colOff>198120</xdr:colOff>
                    <xdr:row>32</xdr:row>
                    <xdr:rowOff>68580</xdr:rowOff>
                  </from>
                  <to>
                    <xdr:col>2</xdr:col>
                    <xdr:colOff>441960</xdr:colOff>
                    <xdr:row>32</xdr:row>
                    <xdr:rowOff>289560</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2</xdr:col>
                    <xdr:colOff>198120</xdr:colOff>
                    <xdr:row>33</xdr:row>
                    <xdr:rowOff>68580</xdr:rowOff>
                  </from>
                  <to>
                    <xdr:col>2</xdr:col>
                    <xdr:colOff>441960</xdr:colOff>
                    <xdr:row>33</xdr:row>
                    <xdr:rowOff>289560</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2</xdr:col>
                    <xdr:colOff>198120</xdr:colOff>
                    <xdr:row>34</xdr:row>
                    <xdr:rowOff>68580</xdr:rowOff>
                  </from>
                  <to>
                    <xdr:col>2</xdr:col>
                    <xdr:colOff>441960</xdr:colOff>
                    <xdr:row>34</xdr:row>
                    <xdr:rowOff>289560</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2</xdr:col>
                    <xdr:colOff>198120</xdr:colOff>
                    <xdr:row>35</xdr:row>
                    <xdr:rowOff>68580</xdr:rowOff>
                  </from>
                  <to>
                    <xdr:col>2</xdr:col>
                    <xdr:colOff>441960</xdr:colOff>
                    <xdr:row>35</xdr:row>
                    <xdr:rowOff>289560</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2</xdr:col>
                    <xdr:colOff>198120</xdr:colOff>
                    <xdr:row>36</xdr:row>
                    <xdr:rowOff>68580</xdr:rowOff>
                  </from>
                  <to>
                    <xdr:col>2</xdr:col>
                    <xdr:colOff>441960</xdr:colOff>
                    <xdr:row>37</xdr:row>
                    <xdr:rowOff>0</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2</xdr:col>
                    <xdr:colOff>198120</xdr:colOff>
                    <xdr:row>37</xdr:row>
                    <xdr:rowOff>68580</xdr:rowOff>
                  </from>
                  <to>
                    <xdr:col>2</xdr:col>
                    <xdr:colOff>441960</xdr:colOff>
                    <xdr:row>38</xdr:row>
                    <xdr:rowOff>0</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2</xdr:col>
                    <xdr:colOff>198120</xdr:colOff>
                    <xdr:row>38</xdr:row>
                    <xdr:rowOff>68580</xdr:rowOff>
                  </from>
                  <to>
                    <xdr:col>2</xdr:col>
                    <xdr:colOff>441960</xdr:colOff>
                    <xdr:row>39</xdr:row>
                    <xdr:rowOff>38100</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2</xdr:col>
                    <xdr:colOff>198120</xdr:colOff>
                    <xdr:row>41</xdr:row>
                    <xdr:rowOff>68580</xdr:rowOff>
                  </from>
                  <to>
                    <xdr:col>2</xdr:col>
                    <xdr:colOff>441960</xdr:colOff>
                    <xdr:row>41</xdr:row>
                    <xdr:rowOff>289560</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2</xdr:col>
                    <xdr:colOff>198120</xdr:colOff>
                    <xdr:row>43</xdr:row>
                    <xdr:rowOff>68580</xdr:rowOff>
                  </from>
                  <to>
                    <xdr:col>2</xdr:col>
                    <xdr:colOff>441960</xdr:colOff>
                    <xdr:row>43</xdr:row>
                    <xdr:rowOff>289560</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2</xdr:col>
                    <xdr:colOff>198120</xdr:colOff>
                    <xdr:row>45</xdr:row>
                    <xdr:rowOff>0</xdr:rowOff>
                  </from>
                  <to>
                    <xdr:col>2</xdr:col>
                    <xdr:colOff>441960</xdr:colOff>
                    <xdr:row>45</xdr:row>
                    <xdr:rowOff>220980</xdr:rowOff>
                  </to>
                </anchor>
              </controlPr>
            </control>
          </mc:Choice>
        </mc:AlternateContent>
        <mc:AlternateContent xmlns:mc="http://schemas.openxmlformats.org/markup-compatibility/2006">
          <mc:Choice Requires="x14">
            <control shapeId="5156" r:id="rId36" name="Check Box 36">
              <controlPr defaultSize="0" autoFill="0" autoLine="0" autoPict="0">
                <anchor moveWithCells="1">
                  <from>
                    <xdr:col>2</xdr:col>
                    <xdr:colOff>198120</xdr:colOff>
                    <xdr:row>48</xdr:row>
                    <xdr:rowOff>68580</xdr:rowOff>
                  </from>
                  <to>
                    <xdr:col>2</xdr:col>
                    <xdr:colOff>441960</xdr:colOff>
                    <xdr:row>49</xdr:row>
                    <xdr:rowOff>22860</xdr:rowOff>
                  </to>
                </anchor>
              </controlPr>
            </control>
          </mc:Choice>
        </mc:AlternateContent>
        <mc:AlternateContent xmlns:mc="http://schemas.openxmlformats.org/markup-compatibility/2006">
          <mc:Choice Requires="x14">
            <control shapeId="5157" r:id="rId37" name="Check Box 37">
              <controlPr defaultSize="0" autoFill="0" autoLine="0" autoPict="0">
                <anchor moveWithCells="1">
                  <from>
                    <xdr:col>2</xdr:col>
                    <xdr:colOff>198120</xdr:colOff>
                    <xdr:row>49</xdr:row>
                    <xdr:rowOff>68580</xdr:rowOff>
                  </from>
                  <to>
                    <xdr:col>2</xdr:col>
                    <xdr:colOff>441960</xdr:colOff>
                    <xdr:row>50</xdr:row>
                    <xdr:rowOff>0</xdr:rowOff>
                  </to>
                </anchor>
              </controlPr>
            </control>
          </mc:Choice>
        </mc:AlternateContent>
        <mc:AlternateContent xmlns:mc="http://schemas.openxmlformats.org/markup-compatibility/2006">
          <mc:Choice Requires="x14">
            <control shapeId="5158" r:id="rId38" name="Check Box 38">
              <controlPr defaultSize="0" autoFill="0" autoLine="0" autoPict="0">
                <anchor moveWithCells="1">
                  <from>
                    <xdr:col>2</xdr:col>
                    <xdr:colOff>198120</xdr:colOff>
                    <xdr:row>39</xdr:row>
                    <xdr:rowOff>68580</xdr:rowOff>
                  </from>
                  <to>
                    <xdr:col>2</xdr:col>
                    <xdr:colOff>441960</xdr:colOff>
                    <xdr:row>39</xdr:row>
                    <xdr:rowOff>289560</xdr:rowOff>
                  </to>
                </anchor>
              </controlPr>
            </control>
          </mc:Choice>
        </mc:AlternateContent>
        <mc:AlternateContent xmlns:mc="http://schemas.openxmlformats.org/markup-compatibility/2006">
          <mc:Choice Requires="x14">
            <control shapeId="5159" r:id="rId39" name="Check Box 39">
              <controlPr defaultSize="0" autoFill="0" autoLine="0" autoPict="0">
                <anchor moveWithCells="1">
                  <from>
                    <xdr:col>2</xdr:col>
                    <xdr:colOff>198120</xdr:colOff>
                    <xdr:row>40</xdr:row>
                    <xdr:rowOff>0</xdr:rowOff>
                  </from>
                  <to>
                    <xdr:col>2</xdr:col>
                    <xdr:colOff>441960</xdr:colOff>
                    <xdr:row>40</xdr:row>
                    <xdr:rowOff>220980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2</xdr:col>
                    <xdr:colOff>198120</xdr:colOff>
                    <xdr:row>40</xdr:row>
                    <xdr:rowOff>0</xdr:rowOff>
                  </from>
                  <to>
                    <xdr:col>2</xdr:col>
                    <xdr:colOff>441960</xdr:colOff>
                    <xdr:row>40</xdr:row>
                    <xdr:rowOff>220980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2</xdr:col>
                    <xdr:colOff>198120</xdr:colOff>
                    <xdr:row>4</xdr:row>
                    <xdr:rowOff>160020</xdr:rowOff>
                  </from>
                  <to>
                    <xdr:col>2</xdr:col>
                    <xdr:colOff>441960</xdr:colOff>
                    <xdr:row>5</xdr:row>
                    <xdr:rowOff>175260</xdr:rowOff>
                  </to>
                </anchor>
              </controlPr>
            </control>
          </mc:Choice>
        </mc:AlternateContent>
        <mc:AlternateContent xmlns:mc="http://schemas.openxmlformats.org/markup-compatibility/2006">
          <mc:Choice Requires="x14">
            <control shapeId="5164" r:id="rId42" name="Check Box 44">
              <controlPr defaultSize="0" autoFill="0" autoLine="0" autoPict="0">
                <anchor moveWithCells="1">
                  <from>
                    <xdr:col>2</xdr:col>
                    <xdr:colOff>198120</xdr:colOff>
                    <xdr:row>46</xdr:row>
                    <xdr:rowOff>68580</xdr:rowOff>
                  </from>
                  <to>
                    <xdr:col>2</xdr:col>
                    <xdr:colOff>441960</xdr:colOff>
                    <xdr:row>46</xdr:row>
                    <xdr:rowOff>289560</xdr:rowOff>
                  </to>
                </anchor>
              </controlPr>
            </control>
          </mc:Choice>
        </mc:AlternateContent>
        <mc:AlternateContent xmlns:mc="http://schemas.openxmlformats.org/markup-compatibility/2006">
          <mc:Choice Requires="x14">
            <control shapeId="5166" r:id="rId43" name="Check Box 46">
              <controlPr defaultSize="0" autoFill="0" autoLine="0" autoPict="0">
                <anchor moveWithCells="1">
                  <from>
                    <xdr:col>2</xdr:col>
                    <xdr:colOff>198120</xdr:colOff>
                    <xdr:row>47</xdr:row>
                    <xdr:rowOff>68580</xdr:rowOff>
                  </from>
                  <to>
                    <xdr:col>2</xdr:col>
                    <xdr:colOff>441960</xdr:colOff>
                    <xdr:row>47</xdr:row>
                    <xdr:rowOff>289560</xdr:rowOff>
                  </to>
                </anchor>
              </controlPr>
            </control>
          </mc:Choice>
        </mc:AlternateContent>
        <mc:AlternateContent xmlns:mc="http://schemas.openxmlformats.org/markup-compatibility/2006">
          <mc:Choice Requires="x14">
            <control shapeId="5167" r:id="rId44" name="Check Box 47">
              <controlPr defaultSize="0" autoFill="0" autoLine="0" autoPict="0">
                <anchor moveWithCells="1">
                  <from>
                    <xdr:col>2</xdr:col>
                    <xdr:colOff>198120</xdr:colOff>
                    <xdr:row>5</xdr:row>
                    <xdr:rowOff>160020</xdr:rowOff>
                  </from>
                  <to>
                    <xdr:col>2</xdr:col>
                    <xdr:colOff>441960</xdr:colOff>
                    <xdr:row>6</xdr:row>
                    <xdr:rowOff>182880</xdr:rowOff>
                  </to>
                </anchor>
              </controlPr>
            </control>
          </mc:Choice>
        </mc:AlternateContent>
        <mc:AlternateContent xmlns:mc="http://schemas.openxmlformats.org/markup-compatibility/2006">
          <mc:Choice Requires="x14">
            <control shapeId="5168" r:id="rId45" name="Check Box 48">
              <controlPr defaultSize="0" autoFill="0" autoLine="0" autoPict="0">
                <anchor moveWithCells="1">
                  <from>
                    <xdr:col>2</xdr:col>
                    <xdr:colOff>198120</xdr:colOff>
                    <xdr:row>12</xdr:row>
                    <xdr:rowOff>0</xdr:rowOff>
                  </from>
                  <to>
                    <xdr:col>2</xdr:col>
                    <xdr:colOff>441960</xdr:colOff>
                    <xdr:row>12</xdr:row>
                    <xdr:rowOff>220980</xdr:rowOff>
                  </to>
                </anchor>
              </controlPr>
            </control>
          </mc:Choice>
        </mc:AlternateContent>
        <mc:AlternateContent xmlns:mc="http://schemas.openxmlformats.org/markup-compatibility/2006">
          <mc:Choice Requires="x14">
            <control shapeId="5169" r:id="rId46" name="Check Box 49">
              <controlPr defaultSize="0" autoFill="0" autoLine="0" autoPict="0">
                <anchor moveWithCells="1">
                  <from>
                    <xdr:col>2</xdr:col>
                    <xdr:colOff>198120</xdr:colOff>
                    <xdr:row>16</xdr:row>
                    <xdr:rowOff>175260</xdr:rowOff>
                  </from>
                  <to>
                    <xdr:col>2</xdr:col>
                    <xdr:colOff>441960</xdr:colOff>
                    <xdr:row>16</xdr:row>
                    <xdr:rowOff>388620</xdr:rowOff>
                  </to>
                </anchor>
              </controlPr>
            </control>
          </mc:Choice>
        </mc:AlternateContent>
        <mc:AlternateContent xmlns:mc="http://schemas.openxmlformats.org/markup-compatibility/2006">
          <mc:Choice Requires="x14">
            <control shapeId="5170" r:id="rId47" name="Check Box 50">
              <controlPr defaultSize="0" autoFill="0" autoLine="0" autoPict="0">
                <anchor moveWithCells="1">
                  <from>
                    <xdr:col>2</xdr:col>
                    <xdr:colOff>198120</xdr:colOff>
                    <xdr:row>18</xdr:row>
                    <xdr:rowOff>175260</xdr:rowOff>
                  </from>
                  <to>
                    <xdr:col>2</xdr:col>
                    <xdr:colOff>441960</xdr:colOff>
                    <xdr:row>18</xdr:row>
                    <xdr:rowOff>388620</xdr:rowOff>
                  </to>
                </anchor>
              </controlPr>
            </control>
          </mc:Choice>
        </mc:AlternateContent>
        <mc:AlternateContent xmlns:mc="http://schemas.openxmlformats.org/markup-compatibility/2006">
          <mc:Choice Requires="x14">
            <control shapeId="5171" r:id="rId48" name="Check Box 51">
              <controlPr defaultSize="0" autoFill="0" autoLine="0" autoPict="0">
                <anchor moveWithCells="1">
                  <from>
                    <xdr:col>2</xdr:col>
                    <xdr:colOff>198120</xdr:colOff>
                    <xdr:row>42</xdr:row>
                    <xdr:rowOff>68580</xdr:rowOff>
                  </from>
                  <to>
                    <xdr:col>2</xdr:col>
                    <xdr:colOff>441960</xdr:colOff>
                    <xdr:row>42</xdr:row>
                    <xdr:rowOff>289560</xdr:rowOff>
                  </to>
                </anchor>
              </controlPr>
            </control>
          </mc:Choice>
        </mc:AlternateContent>
        <mc:AlternateContent xmlns:mc="http://schemas.openxmlformats.org/markup-compatibility/2006">
          <mc:Choice Requires="x14">
            <control shapeId="5172" r:id="rId49" name="Check Box 52">
              <controlPr defaultSize="0" autoFill="0" autoLine="0" autoPict="0">
                <anchor moveWithCells="1">
                  <from>
                    <xdr:col>2</xdr:col>
                    <xdr:colOff>198120</xdr:colOff>
                    <xdr:row>44</xdr:row>
                    <xdr:rowOff>0</xdr:rowOff>
                  </from>
                  <to>
                    <xdr:col>2</xdr:col>
                    <xdr:colOff>441960</xdr:colOff>
                    <xdr:row>44</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151F-F457-42F2-A545-43CF459C7F2F}">
  <sheetPr>
    <pageSetUpPr fitToPage="1"/>
  </sheetPr>
  <dimension ref="A1:L54"/>
  <sheetViews>
    <sheetView zoomScale="80" zoomScaleNormal="80" workbookViewId="0">
      <selection sqref="A1:J1"/>
    </sheetView>
  </sheetViews>
  <sheetFormatPr defaultColWidth="9.109375" defaultRowHeight="13.8" x14ac:dyDescent="0.25"/>
  <cols>
    <col min="1" max="1" width="11.44140625" style="25" customWidth="1"/>
    <col min="2" max="2" width="10" style="25" customWidth="1"/>
    <col min="3" max="3" width="13.44140625" style="25" customWidth="1"/>
    <col min="4" max="9" width="9.109375" style="25"/>
    <col min="10" max="10" width="11.33203125" style="25" customWidth="1"/>
    <col min="11" max="16384" width="9.109375" style="25"/>
  </cols>
  <sheetData>
    <row r="1" spans="1:12" ht="24" customHeight="1" thickBot="1" x14ac:dyDescent="0.3">
      <c r="A1" s="293" t="s">
        <v>111</v>
      </c>
      <c r="B1" s="293"/>
      <c r="C1" s="293"/>
      <c r="D1" s="293"/>
      <c r="E1" s="293"/>
      <c r="F1" s="293"/>
      <c r="G1" s="293"/>
      <c r="H1" s="293"/>
      <c r="I1" s="293"/>
      <c r="J1" s="293"/>
      <c r="K1" s="357"/>
      <c r="L1" s="357"/>
    </row>
    <row r="2" spans="1:12" ht="14.4" thickBot="1" x14ac:dyDescent="0.3">
      <c r="A2" s="294" t="s">
        <v>193</v>
      </c>
      <c r="B2" s="295"/>
      <c r="C2" s="294" t="s">
        <v>113</v>
      </c>
      <c r="D2" s="296"/>
      <c r="E2" s="296"/>
      <c r="F2" s="296"/>
      <c r="G2" s="296"/>
      <c r="H2" s="296"/>
      <c r="I2" s="296"/>
      <c r="J2" s="295"/>
    </row>
    <row r="3" spans="1:12" ht="14.4" thickBot="1" x14ac:dyDescent="0.3">
      <c r="A3" s="297" t="s">
        <v>195</v>
      </c>
      <c r="B3" s="298"/>
      <c r="C3" s="297" t="s">
        <v>216</v>
      </c>
      <c r="D3" s="299"/>
      <c r="E3" s="298"/>
      <c r="F3" s="294"/>
      <c r="G3" s="296"/>
      <c r="H3" s="296"/>
      <c r="I3" s="296"/>
      <c r="J3" s="295"/>
    </row>
    <row r="4" spans="1:12" x14ac:dyDescent="0.25">
      <c r="A4" s="297" t="s">
        <v>96</v>
      </c>
      <c r="B4" s="299"/>
      <c r="C4" s="299"/>
      <c r="D4" s="299"/>
      <c r="E4" s="299"/>
      <c r="F4" s="299"/>
      <c r="G4" s="299"/>
      <c r="H4" s="299"/>
      <c r="I4" s="299"/>
      <c r="J4" s="298"/>
    </row>
    <row r="5" spans="1:12" x14ac:dyDescent="0.25">
      <c r="A5" s="300" t="s">
        <v>95</v>
      </c>
      <c r="B5" s="301"/>
      <c r="C5" s="301"/>
      <c r="D5" s="301"/>
      <c r="E5" s="301"/>
      <c r="F5" s="301"/>
      <c r="G5" s="301"/>
      <c r="H5" s="301"/>
      <c r="I5" s="301"/>
      <c r="J5" s="302"/>
    </row>
    <row r="6" spans="1:12" x14ac:dyDescent="0.25">
      <c r="A6" s="303" t="s">
        <v>94</v>
      </c>
      <c r="B6" s="304"/>
      <c r="C6" s="304"/>
      <c r="D6" s="304"/>
      <c r="E6" s="304"/>
      <c r="F6" s="304"/>
      <c r="G6" s="304"/>
      <c r="H6" s="304"/>
      <c r="I6" s="304"/>
      <c r="J6" s="305"/>
    </row>
    <row r="7" spans="1:12" ht="14.4" thickBot="1" x14ac:dyDescent="0.3">
      <c r="A7" s="306" t="s">
        <v>93</v>
      </c>
      <c r="B7" s="307"/>
      <c r="C7" s="307"/>
      <c r="D7" s="307"/>
      <c r="E7" s="307"/>
      <c r="F7" s="307"/>
      <c r="G7" s="307"/>
      <c r="H7" s="307"/>
      <c r="I7" s="307"/>
      <c r="J7" s="308"/>
    </row>
    <row r="8" spans="1:12" ht="14.4" thickBot="1" x14ac:dyDescent="0.3">
      <c r="A8" s="309" t="s">
        <v>92</v>
      </c>
      <c r="B8" s="310"/>
      <c r="C8" s="310"/>
      <c r="D8" s="310"/>
      <c r="E8" s="310"/>
      <c r="F8" s="310"/>
      <c r="G8" s="310"/>
      <c r="H8" s="310"/>
      <c r="I8" s="310"/>
      <c r="J8" s="311"/>
    </row>
    <row r="9" spans="1:12" ht="52.5" customHeight="1" thickBot="1" x14ac:dyDescent="0.3">
      <c r="A9" s="290" t="s">
        <v>112</v>
      </c>
      <c r="B9" s="291"/>
      <c r="C9" s="291"/>
      <c r="D9" s="291"/>
      <c r="E9" s="291"/>
      <c r="F9" s="291"/>
      <c r="G9" s="291"/>
      <c r="H9" s="291"/>
      <c r="I9" s="291"/>
      <c r="J9" s="292"/>
    </row>
    <row r="10" spans="1:12" ht="14.4" thickBot="1" x14ac:dyDescent="0.3">
      <c r="A10" s="38" t="s">
        <v>53</v>
      </c>
      <c r="B10" s="37"/>
      <c r="C10" s="37"/>
      <c r="D10" s="315"/>
      <c r="E10" s="315"/>
      <c r="F10" s="315"/>
      <c r="G10" s="315"/>
      <c r="H10" s="315"/>
      <c r="I10" s="315"/>
      <c r="J10" s="316"/>
    </row>
    <row r="11" spans="1:12" x14ac:dyDescent="0.25">
      <c r="A11" s="317" t="s">
        <v>51</v>
      </c>
      <c r="B11" s="318"/>
      <c r="C11" s="318"/>
      <c r="D11" s="319"/>
      <c r="E11" s="318" t="s">
        <v>50</v>
      </c>
      <c r="F11" s="318"/>
      <c r="G11" s="319"/>
      <c r="H11" s="56" t="s">
        <v>49</v>
      </c>
      <c r="I11" s="56" t="s">
        <v>48</v>
      </c>
      <c r="J11" s="56" t="s">
        <v>47</v>
      </c>
    </row>
    <row r="12" spans="1:12" ht="14.4" thickBot="1" x14ac:dyDescent="0.3">
      <c r="A12" s="320"/>
      <c r="B12" s="321"/>
      <c r="C12" s="321"/>
      <c r="D12" s="322"/>
      <c r="E12" s="321"/>
      <c r="F12" s="321"/>
      <c r="G12" s="322"/>
      <c r="H12" s="55"/>
      <c r="I12" s="55"/>
      <c r="J12" s="55"/>
    </row>
    <row r="13" spans="1:12" x14ac:dyDescent="0.25">
      <c r="A13" s="297" t="s">
        <v>91</v>
      </c>
      <c r="B13" s="323"/>
      <c r="C13" s="323"/>
      <c r="D13" s="324"/>
      <c r="E13" s="325" t="s">
        <v>90</v>
      </c>
      <c r="F13" s="325"/>
      <c r="G13" s="325"/>
      <c r="H13" s="325"/>
      <c r="I13" s="325"/>
      <c r="J13" s="326"/>
    </row>
    <row r="14" spans="1:12" x14ac:dyDescent="0.25">
      <c r="A14" s="327"/>
      <c r="B14" s="328"/>
      <c r="C14" s="328"/>
      <c r="D14" s="329"/>
      <c r="E14" s="325"/>
      <c r="F14" s="325"/>
      <c r="G14" s="325"/>
      <c r="H14" s="325"/>
      <c r="I14" s="325"/>
      <c r="J14" s="326"/>
    </row>
    <row r="15" spans="1:12" ht="14.4" thickBot="1" x14ac:dyDescent="0.3">
      <c r="A15" s="43" t="s">
        <v>2</v>
      </c>
      <c r="B15" s="321"/>
      <c r="C15" s="321"/>
      <c r="D15" s="322"/>
      <c r="E15" s="54" t="s">
        <v>40</v>
      </c>
      <c r="F15" s="330"/>
      <c r="G15" s="330"/>
      <c r="H15" s="330"/>
      <c r="I15" s="330"/>
      <c r="J15" s="331"/>
    </row>
    <row r="16" spans="1:12" ht="14.4" thickBot="1" x14ac:dyDescent="0.3">
      <c r="A16" s="53"/>
      <c r="B16" s="52"/>
      <c r="C16" s="52"/>
      <c r="D16" s="52"/>
      <c r="E16" s="51"/>
      <c r="F16" s="50"/>
      <c r="G16" s="50"/>
      <c r="H16" s="50"/>
      <c r="I16" s="50"/>
      <c r="J16" s="49"/>
    </row>
    <row r="17" spans="1:10" ht="14.4" thickBot="1" x14ac:dyDescent="0.3">
      <c r="A17" s="332" t="s">
        <v>89</v>
      </c>
      <c r="B17" s="333"/>
      <c r="C17" s="333"/>
      <c r="D17" s="333"/>
      <c r="E17" s="333"/>
      <c r="F17" s="333"/>
      <c r="G17" s="333"/>
      <c r="H17" s="333"/>
      <c r="I17" s="333"/>
      <c r="J17" s="334"/>
    </row>
    <row r="18" spans="1:10" ht="75.75" customHeight="1" thickBot="1" x14ac:dyDescent="0.3">
      <c r="A18" s="312" t="s">
        <v>116</v>
      </c>
      <c r="B18" s="313"/>
      <c r="C18" s="313"/>
      <c r="D18" s="313"/>
      <c r="E18" s="313"/>
      <c r="F18" s="313"/>
      <c r="G18" s="313"/>
      <c r="H18" s="313"/>
      <c r="I18" s="313"/>
      <c r="J18" s="314"/>
    </row>
    <row r="19" spans="1:10" x14ac:dyDescent="0.25">
      <c r="A19" s="297" t="s">
        <v>88</v>
      </c>
      <c r="B19" s="299"/>
      <c r="C19" s="299"/>
      <c r="D19" s="299"/>
      <c r="E19" s="299"/>
      <c r="F19" s="299"/>
      <c r="G19" s="299"/>
      <c r="H19" s="299"/>
      <c r="I19" s="299"/>
      <c r="J19" s="298"/>
    </row>
    <row r="20" spans="1:10" ht="14.4" thickBot="1" x14ac:dyDescent="0.3">
      <c r="A20" s="335"/>
      <c r="B20" s="336"/>
      <c r="C20" s="336"/>
      <c r="D20" s="336"/>
      <c r="E20" s="336"/>
      <c r="F20" s="336"/>
      <c r="G20" s="336"/>
      <c r="H20" s="336"/>
      <c r="I20" s="336"/>
      <c r="J20" s="337"/>
    </row>
    <row r="21" spans="1:10" x14ac:dyDescent="0.25">
      <c r="A21" s="297" t="s">
        <v>52</v>
      </c>
      <c r="B21" s="299"/>
      <c r="C21" s="299"/>
      <c r="D21" s="299"/>
      <c r="E21" s="299"/>
      <c r="F21" s="299"/>
      <c r="G21" s="299"/>
      <c r="H21" s="299"/>
      <c r="I21" s="299"/>
      <c r="J21" s="298"/>
    </row>
    <row r="22" spans="1:10" ht="14.4" thickBot="1" x14ac:dyDescent="0.3">
      <c r="A22" s="335"/>
      <c r="B22" s="336"/>
      <c r="C22" s="336"/>
      <c r="D22" s="336"/>
      <c r="E22" s="336"/>
      <c r="F22" s="336"/>
      <c r="G22" s="336"/>
      <c r="H22" s="336"/>
      <c r="I22" s="336"/>
      <c r="J22" s="337"/>
    </row>
    <row r="23" spans="1:10" x14ac:dyDescent="0.25">
      <c r="A23" s="317" t="s">
        <v>51</v>
      </c>
      <c r="B23" s="318"/>
      <c r="C23" s="318"/>
      <c r="D23" s="319"/>
      <c r="E23" s="318" t="s">
        <v>50</v>
      </c>
      <c r="F23" s="318"/>
      <c r="G23" s="319"/>
      <c r="H23" s="48" t="s">
        <v>49</v>
      </c>
      <c r="I23" s="48" t="s">
        <v>48</v>
      </c>
      <c r="J23" s="48" t="s">
        <v>47</v>
      </c>
    </row>
    <row r="24" spans="1:10" ht="14.4" thickBot="1" x14ac:dyDescent="0.3">
      <c r="A24" s="335"/>
      <c r="B24" s="336"/>
      <c r="C24" s="336"/>
      <c r="D24" s="337"/>
      <c r="E24" s="336"/>
      <c r="F24" s="336"/>
      <c r="G24" s="337"/>
      <c r="H24" s="47"/>
      <c r="I24" s="47"/>
      <c r="J24" s="47"/>
    </row>
    <row r="25" spans="1:10" x14ac:dyDescent="0.25">
      <c r="A25" s="38" t="s">
        <v>38</v>
      </c>
      <c r="B25" s="46" t="s">
        <v>37</v>
      </c>
      <c r="C25" s="38" t="s">
        <v>39</v>
      </c>
      <c r="D25" s="37"/>
      <c r="E25" s="299"/>
      <c r="F25" s="299"/>
      <c r="G25" s="299"/>
      <c r="H25" s="299"/>
      <c r="I25" s="299"/>
      <c r="J25" s="298"/>
    </row>
    <row r="26" spans="1:10" ht="14.4" thickBot="1" x14ac:dyDescent="0.3">
      <c r="A26" s="45"/>
      <c r="B26" s="44"/>
      <c r="C26" s="335"/>
      <c r="D26" s="336"/>
      <c r="E26" s="336"/>
      <c r="F26" s="336"/>
      <c r="G26" s="336"/>
      <c r="H26" s="336"/>
      <c r="I26" s="336"/>
      <c r="J26" s="337"/>
    </row>
    <row r="27" spans="1:10" x14ac:dyDescent="0.25">
      <c r="A27" s="297" t="s">
        <v>87</v>
      </c>
      <c r="B27" s="299"/>
      <c r="C27" s="299"/>
      <c r="D27" s="298"/>
      <c r="E27" s="297" t="s">
        <v>86</v>
      </c>
      <c r="F27" s="299"/>
      <c r="G27" s="299"/>
      <c r="H27" s="299"/>
      <c r="I27" s="299"/>
      <c r="J27" s="298"/>
    </row>
    <row r="28" spans="1:10" x14ac:dyDescent="0.25">
      <c r="A28" s="341"/>
      <c r="B28" s="342"/>
      <c r="C28" s="342"/>
      <c r="D28" s="343"/>
      <c r="E28" s="341"/>
      <c r="F28" s="342"/>
      <c r="G28" s="342"/>
      <c r="H28" s="342"/>
      <c r="I28" s="342"/>
      <c r="J28" s="343"/>
    </row>
    <row r="29" spans="1:10" ht="14.4" thickBot="1" x14ac:dyDescent="0.3">
      <c r="A29" s="43" t="s">
        <v>2</v>
      </c>
      <c r="B29" s="344"/>
      <c r="C29" s="344"/>
      <c r="D29" s="345"/>
      <c r="E29" s="43" t="s">
        <v>40</v>
      </c>
      <c r="F29" s="336"/>
      <c r="G29" s="336"/>
      <c r="H29" s="336"/>
      <c r="I29" s="336"/>
      <c r="J29" s="337"/>
    </row>
    <row r="30" spans="1:10" ht="14.4" thickBot="1" x14ac:dyDescent="0.3">
      <c r="A30" s="42" t="s">
        <v>85</v>
      </c>
      <c r="B30" s="41"/>
      <c r="C30" s="339"/>
      <c r="D30" s="339"/>
      <c r="E30" s="339"/>
      <c r="F30" s="339"/>
      <c r="G30" s="339"/>
      <c r="H30" s="339"/>
      <c r="I30" s="339"/>
      <c r="J30" s="340"/>
    </row>
    <row r="31" spans="1:10" ht="14.4" thickBot="1" x14ac:dyDescent="0.3">
      <c r="A31" s="338" t="s">
        <v>84</v>
      </c>
      <c r="B31" s="313"/>
      <c r="C31" s="313"/>
      <c r="D31" s="339"/>
      <c r="E31" s="339"/>
      <c r="F31" s="339"/>
      <c r="G31" s="339"/>
      <c r="H31" s="339"/>
      <c r="I31" s="339"/>
      <c r="J31" s="340"/>
    </row>
    <row r="32" spans="1:10" ht="14.4" thickBot="1" x14ac:dyDescent="0.3">
      <c r="A32" s="338" t="s">
        <v>83</v>
      </c>
      <c r="B32" s="313"/>
      <c r="C32" s="313"/>
      <c r="D32" s="339"/>
      <c r="E32" s="339"/>
      <c r="F32" s="339"/>
      <c r="G32" s="339"/>
      <c r="H32" s="339"/>
      <c r="I32" s="339"/>
      <c r="J32" s="340"/>
    </row>
    <row r="33" spans="1:10" ht="55.5" customHeight="1" thickBot="1" x14ac:dyDescent="0.3">
      <c r="A33" s="349" t="s">
        <v>115</v>
      </c>
      <c r="B33" s="350"/>
      <c r="C33" s="350"/>
      <c r="D33" s="339"/>
      <c r="E33" s="339"/>
      <c r="F33" s="339"/>
      <c r="G33" s="339"/>
      <c r="H33" s="339"/>
      <c r="I33" s="339"/>
      <c r="J33" s="340"/>
    </row>
    <row r="34" spans="1:10" ht="52.5" customHeight="1" thickBot="1" x14ac:dyDescent="0.3">
      <c r="A34" s="349" t="s">
        <v>117</v>
      </c>
      <c r="B34" s="350"/>
      <c r="C34" s="350"/>
      <c r="D34" s="40"/>
      <c r="E34" s="40"/>
      <c r="F34" s="40"/>
      <c r="G34" s="40"/>
      <c r="H34" s="40"/>
      <c r="I34" s="40"/>
      <c r="J34" s="39"/>
    </row>
    <row r="35" spans="1:10" ht="53.25" customHeight="1" thickBot="1" x14ac:dyDescent="0.3">
      <c r="A35" s="349" t="s">
        <v>82</v>
      </c>
      <c r="B35" s="350"/>
      <c r="C35" s="350"/>
      <c r="D35" s="339"/>
      <c r="E35" s="339"/>
      <c r="F35" s="339"/>
      <c r="G35" s="339"/>
      <c r="H35" s="339"/>
      <c r="I35" s="339"/>
      <c r="J35" s="340"/>
    </row>
    <row r="36" spans="1:10" x14ac:dyDescent="0.25">
      <c r="A36" s="354" t="s">
        <v>81</v>
      </c>
      <c r="B36" s="355"/>
      <c r="C36" s="355"/>
      <c r="D36" s="355"/>
      <c r="E36" s="355"/>
      <c r="F36" s="355"/>
      <c r="G36" s="355"/>
      <c r="H36" s="355"/>
      <c r="I36" s="355"/>
      <c r="J36" s="356"/>
    </row>
    <row r="37" spans="1:10" x14ac:dyDescent="0.25">
      <c r="A37" s="351" t="s">
        <v>108</v>
      </c>
      <c r="B37" s="352"/>
      <c r="C37" s="352"/>
      <c r="D37" s="352"/>
      <c r="E37" s="352"/>
      <c r="F37" s="352"/>
      <c r="G37" s="352"/>
      <c r="H37" s="352"/>
      <c r="I37" s="352"/>
      <c r="J37" s="353"/>
    </row>
    <row r="38" spans="1:10" ht="14.4" thickBot="1" x14ac:dyDescent="0.3">
      <c r="A38" s="371"/>
      <c r="B38" s="372"/>
      <c r="C38" s="372"/>
      <c r="D38" s="372"/>
      <c r="E38" s="372"/>
      <c r="F38" s="372"/>
      <c r="G38" s="372"/>
      <c r="H38" s="372"/>
      <c r="I38" s="372"/>
      <c r="J38" s="373"/>
    </row>
    <row r="39" spans="1:10" ht="48" customHeight="1" x14ac:dyDescent="0.25">
      <c r="A39" s="346" t="s">
        <v>118</v>
      </c>
      <c r="B39" s="347"/>
      <c r="C39" s="347"/>
      <c r="D39" s="347"/>
      <c r="E39" s="347"/>
      <c r="F39" s="347"/>
      <c r="G39" s="347"/>
      <c r="H39" s="347"/>
      <c r="I39" s="347"/>
      <c r="J39" s="348"/>
    </row>
    <row r="40" spans="1:10" x14ac:dyDescent="0.25">
      <c r="A40" s="374" t="s">
        <v>109</v>
      </c>
      <c r="B40" s="375"/>
      <c r="C40" s="375"/>
      <c r="D40" s="375"/>
      <c r="E40" s="375"/>
      <c r="F40" s="375"/>
      <c r="G40" s="375"/>
      <c r="H40" s="375"/>
      <c r="I40" s="375"/>
      <c r="J40" s="376"/>
    </row>
    <row r="41" spans="1:10" ht="14.4" thickBot="1" x14ac:dyDescent="0.3">
      <c r="A41" s="371"/>
      <c r="B41" s="372"/>
      <c r="C41" s="372"/>
      <c r="D41" s="372"/>
      <c r="E41" s="372"/>
      <c r="F41" s="372"/>
      <c r="G41" s="372"/>
      <c r="H41" s="372"/>
      <c r="I41" s="372"/>
      <c r="J41" s="373"/>
    </row>
    <row r="42" spans="1:10" ht="34.5" customHeight="1" x14ac:dyDescent="0.25">
      <c r="A42" s="346" t="s">
        <v>119</v>
      </c>
      <c r="B42" s="347"/>
      <c r="C42" s="347"/>
      <c r="D42" s="347"/>
      <c r="E42" s="347"/>
      <c r="F42" s="347"/>
      <c r="G42" s="347"/>
      <c r="H42" s="347"/>
      <c r="I42" s="347"/>
      <c r="J42" s="348"/>
    </row>
    <row r="43" spans="1:10" ht="32.25" customHeight="1" x14ac:dyDescent="0.25">
      <c r="A43" s="377" t="s">
        <v>120</v>
      </c>
      <c r="B43" s="375"/>
      <c r="C43" s="375"/>
      <c r="D43" s="375"/>
      <c r="E43" s="375"/>
      <c r="F43" s="375"/>
      <c r="G43" s="375"/>
      <c r="H43" s="375"/>
      <c r="I43" s="375"/>
      <c r="J43" s="376"/>
    </row>
    <row r="44" spans="1:10" ht="14.4" thickBot="1" x14ac:dyDescent="0.3">
      <c r="A44" s="371"/>
      <c r="B44" s="372"/>
      <c r="C44" s="372"/>
      <c r="D44" s="372"/>
      <c r="E44" s="372"/>
      <c r="F44" s="372"/>
      <c r="G44" s="372"/>
      <c r="H44" s="372"/>
      <c r="I44" s="372"/>
      <c r="J44" s="373"/>
    </row>
    <row r="45" spans="1:10" ht="14.4" thickBot="1" x14ac:dyDescent="0.3">
      <c r="A45" s="36"/>
      <c r="B45" s="35"/>
      <c r="C45" s="35"/>
      <c r="D45" s="35"/>
      <c r="E45" s="35"/>
      <c r="F45" s="35"/>
      <c r="G45" s="35"/>
      <c r="H45" s="35"/>
      <c r="I45" s="35"/>
      <c r="J45" s="34"/>
    </row>
    <row r="46" spans="1:10" ht="14.4" thickBot="1" x14ac:dyDescent="0.3">
      <c r="A46" s="362" t="s">
        <v>80</v>
      </c>
      <c r="B46" s="363"/>
      <c r="C46" s="363"/>
      <c r="D46" s="363"/>
      <c r="E46" s="363"/>
      <c r="F46" s="363"/>
      <c r="G46" s="363"/>
      <c r="H46" s="363"/>
      <c r="I46" s="363"/>
      <c r="J46" s="364"/>
    </row>
    <row r="47" spans="1:10" ht="14.4" thickBot="1" x14ac:dyDescent="0.3">
      <c r="A47" s="79" t="s">
        <v>206</v>
      </c>
      <c r="B47" s="78"/>
      <c r="C47" s="32"/>
      <c r="D47" s="32"/>
      <c r="E47" s="33"/>
      <c r="F47" s="28"/>
      <c r="G47" s="28"/>
      <c r="H47" s="32"/>
      <c r="I47" s="28" t="s">
        <v>79</v>
      </c>
      <c r="J47" s="27" t="s">
        <v>78</v>
      </c>
    </row>
    <row r="48" spans="1:10" x14ac:dyDescent="0.25">
      <c r="A48" s="365" t="s">
        <v>121</v>
      </c>
      <c r="B48" s="366"/>
      <c r="C48" s="366"/>
      <c r="D48" s="366"/>
      <c r="E48" s="366"/>
      <c r="F48" s="366"/>
      <c r="G48" s="366"/>
      <c r="H48" s="366"/>
      <c r="I48" s="366"/>
      <c r="J48" s="367"/>
    </row>
    <row r="49" spans="1:10" ht="14.4" thickBot="1" x14ac:dyDescent="0.3">
      <c r="A49" s="368"/>
      <c r="B49" s="369"/>
      <c r="C49" s="369"/>
      <c r="D49" s="369"/>
      <c r="E49" s="369"/>
      <c r="F49" s="369"/>
      <c r="G49" s="369"/>
      <c r="H49" s="369"/>
      <c r="I49" s="369"/>
      <c r="J49" s="370"/>
    </row>
    <row r="50" spans="1:10" ht="14.4" thickBot="1" x14ac:dyDescent="0.3">
      <c r="A50" s="31" t="s">
        <v>77</v>
      </c>
      <c r="B50" s="30"/>
      <c r="C50" s="30"/>
      <c r="D50" s="30"/>
      <c r="E50" s="30"/>
      <c r="F50" s="30"/>
      <c r="G50" s="30"/>
      <c r="H50" s="29"/>
      <c r="I50" s="28" t="s">
        <v>76</v>
      </c>
      <c r="J50" s="27" t="s">
        <v>75</v>
      </c>
    </row>
    <row r="51" spans="1:10" ht="14.4" thickBot="1" x14ac:dyDescent="0.3">
      <c r="A51" s="338" t="s">
        <v>74</v>
      </c>
      <c r="B51" s="313"/>
      <c r="C51" s="313"/>
      <c r="D51" s="313"/>
      <c r="E51" s="313"/>
      <c r="F51" s="313"/>
      <c r="G51" s="313"/>
      <c r="H51" s="313"/>
      <c r="I51" s="313"/>
      <c r="J51" s="314"/>
    </row>
    <row r="52" spans="1:10" x14ac:dyDescent="0.25">
      <c r="A52" s="297" t="s">
        <v>73</v>
      </c>
      <c r="B52" s="299"/>
      <c r="C52" s="299"/>
      <c r="D52" s="298"/>
      <c r="E52" s="297" t="s">
        <v>72</v>
      </c>
      <c r="F52" s="299"/>
      <c r="G52" s="299"/>
      <c r="H52" s="299"/>
      <c r="I52" s="299"/>
      <c r="J52" s="298"/>
    </row>
    <row r="53" spans="1:10" x14ac:dyDescent="0.25">
      <c r="A53" s="365" t="s">
        <v>71</v>
      </c>
      <c r="B53" s="366"/>
      <c r="C53" s="366"/>
      <c r="D53" s="367"/>
      <c r="E53" s="365"/>
      <c r="F53" s="366"/>
      <c r="G53" s="366"/>
      <c r="H53" s="366"/>
      <c r="I53" s="366"/>
      <c r="J53" s="367"/>
    </row>
    <row r="54" spans="1:10" ht="14.4" thickBot="1" x14ac:dyDescent="0.3">
      <c r="A54" s="26" t="s">
        <v>2</v>
      </c>
      <c r="B54" s="358"/>
      <c r="C54" s="358"/>
      <c r="D54" s="359"/>
      <c r="E54" s="26" t="s">
        <v>40</v>
      </c>
      <c r="F54" s="360"/>
      <c r="G54" s="360"/>
      <c r="H54" s="360"/>
      <c r="I54" s="360"/>
      <c r="J54" s="361"/>
    </row>
  </sheetData>
  <mergeCells count="71">
    <mergeCell ref="K1:L1"/>
    <mergeCell ref="B54:D54"/>
    <mergeCell ref="F54:J54"/>
    <mergeCell ref="A46:J46"/>
    <mergeCell ref="A48:J48"/>
    <mergeCell ref="A49:J49"/>
    <mergeCell ref="A51:J51"/>
    <mergeCell ref="A52:D52"/>
    <mergeCell ref="E52:J52"/>
    <mergeCell ref="A38:J38"/>
    <mergeCell ref="A40:J40"/>
    <mergeCell ref="A41:J41"/>
    <mergeCell ref="A53:D53"/>
    <mergeCell ref="E53:J53"/>
    <mergeCell ref="A43:J43"/>
    <mergeCell ref="A44:J44"/>
    <mergeCell ref="A39:J39"/>
    <mergeCell ref="A42:J42"/>
    <mergeCell ref="A32:C32"/>
    <mergeCell ref="D32:J32"/>
    <mergeCell ref="A33:C33"/>
    <mergeCell ref="D33:J33"/>
    <mergeCell ref="A34:C34"/>
    <mergeCell ref="A35:C35"/>
    <mergeCell ref="D35:J35"/>
    <mergeCell ref="A37:J37"/>
    <mergeCell ref="A36:J36"/>
    <mergeCell ref="A31:C31"/>
    <mergeCell ref="D31:J31"/>
    <mergeCell ref="A24:D24"/>
    <mergeCell ref="E24:G24"/>
    <mergeCell ref="E25:J25"/>
    <mergeCell ref="C26:J26"/>
    <mergeCell ref="A27:D27"/>
    <mergeCell ref="E27:J27"/>
    <mergeCell ref="A28:D28"/>
    <mergeCell ref="E28:J28"/>
    <mergeCell ref="B29:D29"/>
    <mergeCell ref="F29:J29"/>
    <mergeCell ref="C30:J30"/>
    <mergeCell ref="A19:J19"/>
    <mergeCell ref="A20:J20"/>
    <mergeCell ref="A21:J21"/>
    <mergeCell ref="A22:J22"/>
    <mergeCell ref="A23:D23"/>
    <mergeCell ref="E23:G23"/>
    <mergeCell ref="A18:J18"/>
    <mergeCell ref="D10:J10"/>
    <mergeCell ref="A11:D11"/>
    <mergeCell ref="E11:G11"/>
    <mergeCell ref="A12:D12"/>
    <mergeCell ref="E12:G12"/>
    <mergeCell ref="A13:D13"/>
    <mergeCell ref="E13:J13"/>
    <mergeCell ref="A14:D14"/>
    <mergeCell ref="E14:J14"/>
    <mergeCell ref="B15:D15"/>
    <mergeCell ref="F15:J15"/>
    <mergeCell ref="A17:J17"/>
    <mergeCell ref="A9:J9"/>
    <mergeCell ref="A1:J1"/>
    <mergeCell ref="A2:B2"/>
    <mergeCell ref="C2:J2"/>
    <mergeCell ref="A3:B3"/>
    <mergeCell ref="C3:E3"/>
    <mergeCell ref="F3:J3"/>
    <mergeCell ref="A4:J4"/>
    <mergeCell ref="A5:J5"/>
    <mergeCell ref="A6:J6"/>
    <mergeCell ref="A7:J7"/>
    <mergeCell ref="A8:J8"/>
  </mergeCells>
  <hyperlinks>
    <hyperlink ref="A6" r:id="rId1" display="mailto:christopher" xr:uid="{959DA3EE-8018-4B56-A12C-0AF6910F7136}"/>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9" r:id="rId5" name="Check Box 5">
              <controlPr defaultSize="0" autoFill="0" autoLine="0" autoPict="0">
                <anchor moveWithCells="1">
                  <from>
                    <xdr:col>7</xdr:col>
                    <xdr:colOff>419100</xdr:colOff>
                    <xdr:row>46</xdr:row>
                    <xdr:rowOff>0</xdr:rowOff>
                  </from>
                  <to>
                    <xdr:col>9</xdr:col>
                    <xdr:colOff>7620</xdr:colOff>
                    <xdr:row>47</xdr:row>
                    <xdr:rowOff>7620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8</xdr:col>
                    <xdr:colOff>411480</xdr:colOff>
                    <xdr:row>46</xdr:row>
                    <xdr:rowOff>0</xdr:rowOff>
                  </from>
                  <to>
                    <xdr:col>9</xdr:col>
                    <xdr:colOff>609600</xdr:colOff>
                    <xdr:row>47</xdr:row>
                    <xdr:rowOff>7620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7</xdr:col>
                    <xdr:colOff>419100</xdr:colOff>
                    <xdr:row>49</xdr:row>
                    <xdr:rowOff>0</xdr:rowOff>
                  </from>
                  <to>
                    <xdr:col>9</xdr:col>
                    <xdr:colOff>7620</xdr:colOff>
                    <xdr:row>50</xdr:row>
                    <xdr:rowOff>7620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8</xdr:col>
                    <xdr:colOff>411480</xdr:colOff>
                    <xdr:row>49</xdr:row>
                    <xdr:rowOff>0</xdr:rowOff>
                  </from>
                  <to>
                    <xdr:col>9</xdr:col>
                    <xdr:colOff>609600</xdr:colOff>
                    <xdr:row>50</xdr:row>
                    <xdr:rowOff>7620</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1</xdr:col>
                    <xdr:colOff>213360</xdr:colOff>
                    <xdr:row>41</xdr:row>
                    <xdr:rowOff>426720</xdr:rowOff>
                  </from>
                  <to>
                    <xdr:col>2</xdr:col>
                    <xdr:colOff>365760</xdr:colOff>
                    <xdr:row>42</xdr:row>
                    <xdr:rowOff>198120</xdr:rowOff>
                  </to>
                </anchor>
              </controlPr>
            </control>
          </mc:Choice>
        </mc:AlternateContent>
        <mc:AlternateContent xmlns:mc="http://schemas.openxmlformats.org/markup-compatibility/2006">
          <mc:Choice Requires="x14">
            <control shapeId="6169" r:id="rId10" name="Check Box 25">
              <controlPr defaultSize="0" autoFill="0" autoLine="0" autoPict="0">
                <anchor moveWithCells="1">
                  <from>
                    <xdr:col>0</xdr:col>
                    <xdr:colOff>297180</xdr:colOff>
                    <xdr:row>35</xdr:row>
                    <xdr:rowOff>175260</xdr:rowOff>
                  </from>
                  <to>
                    <xdr:col>1</xdr:col>
                    <xdr:colOff>350520</xdr:colOff>
                    <xdr:row>36</xdr:row>
                    <xdr:rowOff>190500</xdr:rowOff>
                  </to>
                </anchor>
              </controlPr>
            </control>
          </mc:Choice>
        </mc:AlternateContent>
        <mc:AlternateContent xmlns:mc="http://schemas.openxmlformats.org/markup-compatibility/2006">
          <mc:Choice Requires="x14">
            <control shapeId="6173" r:id="rId11" name="Check Box 29">
              <controlPr defaultSize="0" autoFill="0" autoLine="0" autoPict="0">
                <anchor moveWithCells="1">
                  <from>
                    <xdr:col>1</xdr:col>
                    <xdr:colOff>220980</xdr:colOff>
                    <xdr:row>35</xdr:row>
                    <xdr:rowOff>182880</xdr:rowOff>
                  </from>
                  <to>
                    <xdr:col>2</xdr:col>
                    <xdr:colOff>373380</xdr:colOff>
                    <xdr:row>37</xdr:row>
                    <xdr:rowOff>7620</xdr:rowOff>
                  </to>
                </anchor>
              </controlPr>
            </control>
          </mc:Choice>
        </mc:AlternateContent>
        <mc:AlternateContent xmlns:mc="http://schemas.openxmlformats.org/markup-compatibility/2006">
          <mc:Choice Requires="x14">
            <control shapeId="6174" r:id="rId12" name="Check Box 30">
              <controlPr defaultSize="0" autoFill="0" autoLine="0" autoPict="0">
                <anchor moveWithCells="1">
                  <from>
                    <xdr:col>0</xdr:col>
                    <xdr:colOff>289560</xdr:colOff>
                    <xdr:row>38</xdr:row>
                    <xdr:rowOff>601980</xdr:rowOff>
                  </from>
                  <to>
                    <xdr:col>1</xdr:col>
                    <xdr:colOff>335280</xdr:colOff>
                    <xdr:row>40</xdr:row>
                    <xdr:rowOff>7620</xdr:rowOff>
                  </to>
                </anchor>
              </controlPr>
            </control>
          </mc:Choice>
        </mc:AlternateContent>
        <mc:AlternateContent xmlns:mc="http://schemas.openxmlformats.org/markup-compatibility/2006">
          <mc:Choice Requires="x14">
            <control shapeId="6175" r:id="rId13" name="Check Box 31">
              <controlPr defaultSize="0" autoFill="0" autoLine="0" autoPict="0">
                <anchor moveWithCells="1">
                  <from>
                    <xdr:col>1</xdr:col>
                    <xdr:colOff>213360</xdr:colOff>
                    <xdr:row>38</xdr:row>
                    <xdr:rowOff>601980</xdr:rowOff>
                  </from>
                  <to>
                    <xdr:col>2</xdr:col>
                    <xdr:colOff>350520</xdr:colOff>
                    <xdr:row>40</xdr:row>
                    <xdr:rowOff>7620</xdr:rowOff>
                  </to>
                </anchor>
              </controlPr>
            </control>
          </mc:Choice>
        </mc:AlternateContent>
        <mc:AlternateContent xmlns:mc="http://schemas.openxmlformats.org/markup-compatibility/2006">
          <mc:Choice Requires="x14">
            <control shapeId="6176" r:id="rId14" name="Check Box 32">
              <controlPr defaultSize="0" autoFill="0" autoLine="0" autoPict="0">
                <anchor moveWithCells="1">
                  <from>
                    <xdr:col>0</xdr:col>
                    <xdr:colOff>289560</xdr:colOff>
                    <xdr:row>41</xdr:row>
                    <xdr:rowOff>426720</xdr:rowOff>
                  </from>
                  <to>
                    <xdr:col>1</xdr:col>
                    <xdr:colOff>335280</xdr:colOff>
                    <xdr:row>42</xdr:row>
                    <xdr:rowOff>198120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68610-3336-4803-B29B-C3499E4D72F9}">
  <dimension ref="A1:M17"/>
  <sheetViews>
    <sheetView zoomScale="80" zoomScaleNormal="80" workbookViewId="0">
      <pane ySplit="5" topLeftCell="A6" activePane="bottomLeft" state="frozen"/>
      <selection pane="bottomLeft" sqref="A1:G1"/>
    </sheetView>
  </sheetViews>
  <sheetFormatPr defaultRowHeight="14.4" x14ac:dyDescent="0.3"/>
  <cols>
    <col min="7" max="7" width="42" customWidth="1"/>
    <col min="10" max="11" width="15.109375" customWidth="1"/>
    <col min="12" max="12" width="27.33203125" customWidth="1"/>
    <col min="13" max="13" width="17.77734375" customWidth="1"/>
  </cols>
  <sheetData>
    <row r="1" spans="1:13" ht="23.4" x14ac:dyDescent="0.45">
      <c r="A1" s="407" t="s">
        <v>202</v>
      </c>
      <c r="B1" s="408"/>
      <c r="C1" s="408"/>
      <c r="D1" s="408"/>
      <c r="E1" s="408"/>
      <c r="F1" s="408"/>
      <c r="G1" s="409"/>
      <c r="H1" s="393" t="s">
        <v>126</v>
      </c>
      <c r="I1" s="394"/>
      <c r="J1" s="394"/>
      <c r="K1" s="394"/>
      <c r="L1" s="395"/>
    </row>
    <row r="2" spans="1:13" x14ac:dyDescent="0.3">
      <c r="A2" s="396"/>
      <c r="B2" s="397"/>
      <c r="C2" s="397"/>
      <c r="D2" s="397"/>
      <c r="E2" s="397"/>
      <c r="F2" s="397"/>
      <c r="G2" s="397"/>
      <c r="H2" s="397"/>
      <c r="I2" s="397"/>
      <c r="J2" s="397"/>
      <c r="K2" s="397"/>
      <c r="L2" s="398"/>
    </row>
    <row r="3" spans="1:13" ht="23.4" x14ac:dyDescent="0.45">
      <c r="A3" s="399" t="s">
        <v>0</v>
      </c>
      <c r="B3" s="400"/>
      <c r="C3" s="400"/>
      <c r="D3" s="401"/>
      <c r="E3" s="394" t="s">
        <v>1</v>
      </c>
      <c r="F3" s="394"/>
      <c r="G3" s="394"/>
      <c r="H3" s="394"/>
      <c r="I3" s="394"/>
      <c r="J3" s="394"/>
      <c r="K3" s="394"/>
      <c r="L3" s="395"/>
    </row>
    <row r="4" spans="1:13" ht="15" thickBot="1" x14ac:dyDescent="0.35"/>
    <row r="5" spans="1:13" ht="33.75" customHeight="1" thickBot="1" x14ac:dyDescent="0.35">
      <c r="A5" s="404" t="s">
        <v>2</v>
      </c>
      <c r="B5" s="405"/>
      <c r="C5" s="405" t="s">
        <v>3</v>
      </c>
      <c r="D5" s="405"/>
      <c r="E5" s="405"/>
      <c r="F5" s="405"/>
      <c r="G5" s="405"/>
      <c r="H5" s="392" t="s">
        <v>102</v>
      </c>
      <c r="I5" s="392"/>
      <c r="J5" s="89" t="s">
        <v>168</v>
      </c>
      <c r="K5" s="89" t="s">
        <v>177</v>
      </c>
      <c r="L5" s="90" t="s">
        <v>178</v>
      </c>
    </row>
    <row r="6" spans="1:13" s="170" customFormat="1" ht="33.75" customHeight="1" thickBot="1" x14ac:dyDescent="0.35">
      <c r="A6" s="406" t="s">
        <v>175</v>
      </c>
      <c r="B6" s="402"/>
      <c r="C6" s="402" t="s">
        <v>175</v>
      </c>
      <c r="D6" s="402"/>
      <c r="E6" s="402"/>
      <c r="F6" s="402"/>
      <c r="G6" s="402"/>
      <c r="H6" s="403">
        <v>500</v>
      </c>
      <c r="I6" s="403"/>
      <c r="J6" s="167">
        <v>45</v>
      </c>
      <c r="K6" s="171" t="s">
        <v>6</v>
      </c>
      <c r="L6" s="169">
        <f>H6*J6</f>
        <v>22500</v>
      </c>
    </row>
    <row r="7" spans="1:13" ht="93.75" customHeight="1" x14ac:dyDescent="0.3">
      <c r="A7" s="385" t="s">
        <v>4</v>
      </c>
      <c r="B7" s="386"/>
      <c r="C7" s="391" t="s">
        <v>5</v>
      </c>
      <c r="D7" s="391"/>
      <c r="E7" s="391"/>
      <c r="F7" s="391"/>
      <c r="G7" s="391"/>
      <c r="H7" s="384">
        <v>100</v>
      </c>
      <c r="I7" s="384"/>
      <c r="J7" s="84">
        <v>0</v>
      </c>
      <c r="K7" s="85" t="s">
        <v>6</v>
      </c>
      <c r="L7" s="86">
        <f>H7*J7</f>
        <v>0</v>
      </c>
    </row>
    <row r="8" spans="1:13" ht="93.75" customHeight="1" x14ac:dyDescent="0.3">
      <c r="A8" s="381" t="s">
        <v>169</v>
      </c>
      <c r="B8" s="382"/>
      <c r="C8" s="382" t="s">
        <v>171</v>
      </c>
      <c r="D8" s="382"/>
      <c r="E8" s="382"/>
      <c r="F8" s="382"/>
      <c r="G8" s="382"/>
      <c r="H8" s="383">
        <v>800</v>
      </c>
      <c r="I8" s="383"/>
      <c r="J8" s="83">
        <v>0</v>
      </c>
      <c r="K8" s="2" t="s">
        <v>6</v>
      </c>
      <c r="L8" s="87">
        <f t="shared" ref="L8:L12" si="0">H8*J8</f>
        <v>0</v>
      </c>
    </row>
    <row r="9" spans="1:13" ht="101.25" customHeight="1" x14ac:dyDescent="0.3">
      <c r="A9" s="387" t="s">
        <v>7</v>
      </c>
      <c r="B9" s="388"/>
      <c r="C9" s="389" t="s">
        <v>8</v>
      </c>
      <c r="D9" s="389"/>
      <c r="E9" s="389"/>
      <c r="F9" s="389"/>
      <c r="G9" s="389"/>
      <c r="H9" s="390">
        <v>20000</v>
      </c>
      <c r="I9" s="390"/>
      <c r="J9" s="83">
        <v>0</v>
      </c>
      <c r="K9" s="2" t="s">
        <v>6</v>
      </c>
      <c r="L9" s="87">
        <f t="shared" si="0"/>
        <v>0</v>
      </c>
    </row>
    <row r="10" spans="1:13" ht="98.25" customHeight="1" x14ac:dyDescent="0.3">
      <c r="A10" s="387" t="s">
        <v>9</v>
      </c>
      <c r="B10" s="388"/>
      <c r="C10" s="389" t="s">
        <v>10</v>
      </c>
      <c r="D10" s="389"/>
      <c r="E10" s="389"/>
      <c r="F10" s="389"/>
      <c r="G10" s="389"/>
      <c r="H10" s="390">
        <v>12000</v>
      </c>
      <c r="I10" s="390"/>
      <c r="J10" s="83">
        <v>0</v>
      </c>
      <c r="K10" s="2" t="s">
        <v>6</v>
      </c>
      <c r="L10" s="87">
        <f t="shared" si="0"/>
        <v>0</v>
      </c>
    </row>
    <row r="11" spans="1:13" ht="93" customHeight="1" x14ac:dyDescent="0.3">
      <c r="A11" s="387" t="s">
        <v>11</v>
      </c>
      <c r="B11" s="388"/>
      <c r="C11" s="389" t="s">
        <v>10</v>
      </c>
      <c r="D11" s="389"/>
      <c r="E11" s="389"/>
      <c r="F11" s="389"/>
      <c r="G11" s="389"/>
      <c r="H11" s="390">
        <v>100</v>
      </c>
      <c r="I11" s="390"/>
      <c r="J11" s="83">
        <v>0</v>
      </c>
      <c r="K11" s="2" t="s">
        <v>6</v>
      </c>
      <c r="L11" s="87">
        <f t="shared" si="0"/>
        <v>0</v>
      </c>
    </row>
    <row r="12" spans="1:13" ht="206.25" customHeight="1" x14ac:dyDescent="0.3">
      <c r="A12" s="389" t="s">
        <v>125</v>
      </c>
      <c r="B12" s="388"/>
      <c r="C12" s="389" t="s">
        <v>12</v>
      </c>
      <c r="D12" s="389"/>
      <c r="E12" s="389"/>
      <c r="F12" s="389"/>
      <c r="G12" s="389"/>
      <c r="H12" s="390">
        <v>1</v>
      </c>
      <c r="I12" s="390"/>
      <c r="J12" s="83">
        <v>0</v>
      </c>
      <c r="K12" s="218" t="s">
        <v>205</v>
      </c>
      <c r="L12" s="88">
        <f t="shared" si="0"/>
        <v>0</v>
      </c>
    </row>
    <row r="13" spans="1:13" ht="18.600000000000001" customHeight="1" x14ac:dyDescent="0.3">
      <c r="A13" s="378" t="s">
        <v>213</v>
      </c>
      <c r="B13" s="379"/>
      <c r="C13" s="379"/>
      <c r="D13" s="379"/>
      <c r="E13" s="379"/>
      <c r="F13" s="379"/>
      <c r="G13" s="379"/>
      <c r="H13" s="379"/>
      <c r="I13" s="379"/>
      <c r="J13" s="379"/>
      <c r="K13" s="380"/>
      <c r="L13" s="219">
        <f>SUM(L7:L12)</f>
        <v>0</v>
      </c>
      <c r="M13" s="213" t="s">
        <v>211</v>
      </c>
    </row>
    <row r="15" spans="1:13" ht="21.6" customHeight="1" x14ac:dyDescent="0.3">
      <c r="A15" s="215"/>
      <c r="B15" s="216"/>
      <c r="C15" s="216"/>
      <c r="D15" s="216"/>
      <c r="E15" s="216"/>
      <c r="F15" s="216"/>
      <c r="G15" s="216"/>
      <c r="H15" s="216"/>
      <c r="I15" s="216"/>
      <c r="J15" s="217"/>
      <c r="K15" s="214" t="s">
        <v>212</v>
      </c>
      <c r="L15" s="214">
        <v>5</v>
      </c>
    </row>
    <row r="16" spans="1:13" ht="15" thickBot="1" x14ac:dyDescent="0.35"/>
    <row r="17" spans="1:12" ht="24" thickBot="1" x14ac:dyDescent="0.5">
      <c r="A17" s="215"/>
      <c r="B17" s="216"/>
      <c r="C17" s="216"/>
      <c r="D17" s="216"/>
      <c r="E17" s="216"/>
      <c r="F17" s="216"/>
      <c r="G17" s="216"/>
      <c r="H17" s="216"/>
      <c r="I17" s="216"/>
      <c r="J17" s="216"/>
      <c r="K17" s="221" t="s">
        <v>176</v>
      </c>
      <c r="L17" s="222">
        <f>(L13)*(L15)</f>
        <v>0</v>
      </c>
    </row>
  </sheetData>
  <mergeCells count="30">
    <mergeCell ref="H10:I10"/>
    <mergeCell ref="H12:I12"/>
    <mergeCell ref="H11:I11"/>
    <mergeCell ref="H5:I5"/>
    <mergeCell ref="H1:L1"/>
    <mergeCell ref="A2:L2"/>
    <mergeCell ref="A3:D3"/>
    <mergeCell ref="E3:L3"/>
    <mergeCell ref="C6:G6"/>
    <mergeCell ref="H6:I6"/>
    <mergeCell ref="A5:B5"/>
    <mergeCell ref="C5:G5"/>
    <mergeCell ref="A6:B6"/>
    <mergeCell ref="A1:G1"/>
    <mergeCell ref="A13:K13"/>
    <mergeCell ref="A8:B8"/>
    <mergeCell ref="C8:G8"/>
    <mergeCell ref="H8:I8"/>
    <mergeCell ref="H7:I7"/>
    <mergeCell ref="A7:B7"/>
    <mergeCell ref="A9:B9"/>
    <mergeCell ref="C9:G9"/>
    <mergeCell ref="A10:B10"/>
    <mergeCell ref="A12:B12"/>
    <mergeCell ref="H9:I9"/>
    <mergeCell ref="C10:G10"/>
    <mergeCell ref="C12:G12"/>
    <mergeCell ref="A11:B11"/>
    <mergeCell ref="C7:G7"/>
    <mergeCell ref="C11:G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DA473-EB9F-4859-A603-7E951873B7BA}">
  <dimension ref="A1:S31"/>
  <sheetViews>
    <sheetView zoomScale="70" zoomScaleNormal="70" workbookViewId="0">
      <selection sqref="A1:D1"/>
    </sheetView>
  </sheetViews>
  <sheetFormatPr defaultRowHeight="14.4" x14ac:dyDescent="0.3"/>
  <cols>
    <col min="2" max="2" width="27" customWidth="1"/>
    <col min="3" max="3" width="22.33203125" customWidth="1"/>
    <col min="4" max="4" width="33.109375" customWidth="1"/>
    <col min="5" max="7" width="18" customWidth="1"/>
    <col min="8" max="8" width="2.5546875" customWidth="1"/>
    <col min="9" max="9" width="18.109375" customWidth="1"/>
    <col min="10" max="10" width="14.5546875" customWidth="1"/>
    <col min="11" max="11" width="16.44140625" customWidth="1"/>
    <col min="12" max="12" width="2.6640625" customWidth="1"/>
    <col min="13" max="13" width="17.88671875" customWidth="1"/>
    <col min="14" max="14" width="14.88671875" customWidth="1"/>
    <col min="15" max="15" width="17.6640625" customWidth="1"/>
    <col min="16" max="16" width="3" customWidth="1"/>
    <col min="17" max="17" width="19.33203125" customWidth="1"/>
    <col min="18" max="18" width="17" customWidth="1"/>
    <col min="19" max="19" width="28.88671875" customWidth="1"/>
  </cols>
  <sheetData>
    <row r="1" spans="1:19" ht="24" thickBot="1" x14ac:dyDescent="0.5">
      <c r="A1" s="426" t="s">
        <v>203</v>
      </c>
      <c r="B1" s="427"/>
      <c r="C1" s="427"/>
      <c r="D1" s="427"/>
      <c r="E1" s="80" t="s">
        <v>127</v>
      </c>
      <c r="F1" s="70"/>
      <c r="G1" s="70"/>
      <c r="H1" s="70"/>
      <c r="I1" s="70"/>
      <c r="J1" s="70"/>
      <c r="K1" s="70"/>
      <c r="L1" s="70"/>
      <c r="M1" s="70"/>
      <c r="N1" s="70"/>
      <c r="O1" s="70"/>
      <c r="P1" s="70"/>
      <c r="Q1" s="70"/>
      <c r="R1" s="70"/>
      <c r="S1" s="71"/>
    </row>
    <row r="2" spans="1:19" ht="15" thickBot="1" x14ac:dyDescent="0.35">
      <c r="I2" s="69"/>
      <c r="J2" s="69"/>
      <c r="K2" s="69"/>
      <c r="L2" s="69"/>
      <c r="M2" s="69"/>
      <c r="N2" s="69"/>
      <c r="O2" s="69"/>
      <c r="P2" s="69"/>
      <c r="Q2" s="69"/>
      <c r="R2" s="69"/>
      <c r="S2" s="69"/>
    </row>
    <row r="3" spans="1:19" ht="24" thickBot="1" x14ac:dyDescent="0.5">
      <c r="A3" s="428" t="s">
        <v>0</v>
      </c>
      <c r="B3" s="429"/>
      <c r="C3" s="426" t="s">
        <v>1</v>
      </c>
      <c r="D3" s="427"/>
      <c r="E3" s="3"/>
      <c r="F3" s="3"/>
      <c r="G3" s="3"/>
      <c r="H3" s="3"/>
      <c r="I3" s="70"/>
      <c r="J3" s="70"/>
      <c r="K3" s="70"/>
      <c r="L3" s="70"/>
      <c r="M3" s="70"/>
      <c r="N3" s="70"/>
      <c r="O3" s="70"/>
      <c r="P3" s="70"/>
      <c r="Q3" s="70"/>
      <c r="R3" s="70"/>
      <c r="S3" s="71"/>
    </row>
    <row r="4" spans="1:19" ht="15" thickBot="1" x14ac:dyDescent="0.35"/>
    <row r="5" spans="1:19" ht="57" customHeight="1" thickBot="1" x14ac:dyDescent="0.35">
      <c r="A5" s="8"/>
      <c r="B5" s="8"/>
      <c r="C5" s="8"/>
      <c r="D5" s="8"/>
      <c r="E5" s="423" t="s">
        <v>201</v>
      </c>
      <c r="F5" s="424"/>
      <c r="G5" s="424"/>
      <c r="H5" s="424"/>
      <c r="I5" s="424"/>
      <c r="J5" s="424"/>
      <c r="K5" s="424"/>
      <c r="L5" s="424"/>
      <c r="M5" s="424"/>
      <c r="N5" s="424"/>
      <c r="O5" s="424"/>
      <c r="P5" s="424"/>
      <c r="Q5" s="424"/>
      <c r="R5" s="424"/>
      <c r="S5" s="425"/>
    </row>
    <row r="6" spans="1:19" ht="72.75" customHeight="1" thickBot="1" x14ac:dyDescent="0.35">
      <c r="A6" s="172" t="s">
        <v>14</v>
      </c>
      <c r="B6" s="173" t="s">
        <v>15</v>
      </c>
      <c r="C6" s="173" t="s">
        <v>16</v>
      </c>
      <c r="D6" s="174" t="s">
        <v>17</v>
      </c>
      <c r="E6" s="100" t="s">
        <v>179</v>
      </c>
      <c r="F6" s="57" t="s">
        <v>104</v>
      </c>
      <c r="G6" s="91" t="s">
        <v>103</v>
      </c>
      <c r="H6" s="117"/>
      <c r="I6" s="100" t="s">
        <v>180</v>
      </c>
      <c r="J6" s="57" t="s">
        <v>104</v>
      </c>
      <c r="K6" s="61" t="s">
        <v>103</v>
      </c>
      <c r="L6" s="101"/>
      <c r="M6" s="125" t="s">
        <v>181</v>
      </c>
      <c r="N6" s="58" t="s">
        <v>104</v>
      </c>
      <c r="O6" s="59" t="s">
        <v>103</v>
      </c>
      <c r="P6" s="101"/>
      <c r="Q6" s="100" t="s">
        <v>182</v>
      </c>
      <c r="R6" s="57" t="s">
        <v>104</v>
      </c>
      <c r="S6" s="61" t="s">
        <v>103</v>
      </c>
    </row>
    <row r="7" spans="1:19" s="8" customFormat="1" ht="72.75" customHeight="1" thickBot="1" x14ac:dyDescent="0.35">
      <c r="A7" s="175" t="s">
        <v>175</v>
      </c>
      <c r="B7" s="168" t="s">
        <v>175</v>
      </c>
      <c r="C7" s="168" t="s">
        <v>175</v>
      </c>
      <c r="D7" s="169" t="s">
        <v>175</v>
      </c>
      <c r="E7" s="176">
        <v>0.05</v>
      </c>
      <c r="F7" s="177">
        <v>100</v>
      </c>
      <c r="G7" s="178">
        <f>E7*F7*1000</f>
        <v>5000</v>
      </c>
      <c r="H7" s="179"/>
      <c r="I7" s="180">
        <v>0.05</v>
      </c>
      <c r="J7" s="177">
        <v>100</v>
      </c>
      <c r="K7" s="181">
        <f>I7*J7*1000</f>
        <v>5000</v>
      </c>
      <c r="L7" s="182"/>
      <c r="M7" s="183">
        <v>0.05</v>
      </c>
      <c r="N7" s="184">
        <v>100</v>
      </c>
      <c r="O7" s="185">
        <f>M7*N7*1000</f>
        <v>5000</v>
      </c>
      <c r="P7" s="182"/>
      <c r="Q7" s="180">
        <v>0.05</v>
      </c>
      <c r="R7" s="177">
        <v>100</v>
      </c>
      <c r="S7" s="181">
        <f>Q7*R7*1000</f>
        <v>5000</v>
      </c>
    </row>
    <row r="8" spans="1:19" s="4" customFormat="1" ht="29.4" thickBot="1" x14ac:dyDescent="0.35">
      <c r="A8" s="430" t="s">
        <v>20</v>
      </c>
      <c r="B8" s="422" t="s">
        <v>21</v>
      </c>
      <c r="C8" s="422" t="s">
        <v>22</v>
      </c>
      <c r="D8" s="5" t="s">
        <v>23</v>
      </c>
      <c r="E8" s="186">
        <v>0</v>
      </c>
      <c r="F8" s="187">
        <v>1</v>
      </c>
      <c r="G8" s="188">
        <f>E8*F8*1000</f>
        <v>0</v>
      </c>
      <c r="H8" s="119"/>
      <c r="I8" s="127">
        <v>0</v>
      </c>
      <c r="J8" s="149">
        <v>400</v>
      </c>
      <c r="K8" s="114">
        <f>I8*J8*1000</f>
        <v>0</v>
      </c>
      <c r="L8" s="103"/>
      <c r="M8" s="128">
        <v>0</v>
      </c>
      <c r="N8" s="149">
        <v>1</v>
      </c>
      <c r="O8" s="129">
        <f>M8*N8*1000</f>
        <v>0</v>
      </c>
      <c r="P8" s="103"/>
      <c r="Q8" s="127">
        <v>0</v>
      </c>
      <c r="R8" s="149">
        <v>400</v>
      </c>
      <c r="S8" s="114">
        <f>Q8*R8*1000</f>
        <v>0</v>
      </c>
    </row>
    <row r="9" spans="1:19" ht="29.4" thickBot="1" x14ac:dyDescent="0.35">
      <c r="A9" s="431"/>
      <c r="B9" s="417"/>
      <c r="C9" s="417"/>
      <c r="D9" s="6" t="s">
        <v>24</v>
      </c>
      <c r="E9" s="186">
        <v>0</v>
      </c>
      <c r="F9" s="187">
        <v>1</v>
      </c>
      <c r="G9" s="188">
        <f t="shared" ref="G9:G16" si="0">E9*F9*1000</f>
        <v>0</v>
      </c>
      <c r="H9" s="119"/>
      <c r="I9" s="115">
        <v>0</v>
      </c>
      <c r="J9" s="150">
        <v>1</v>
      </c>
      <c r="K9" s="113">
        <f t="shared" ref="K9:K22" si="1">I9*J9*1000</f>
        <v>0</v>
      </c>
      <c r="L9" s="103"/>
      <c r="M9" s="116">
        <v>0</v>
      </c>
      <c r="N9" s="150">
        <v>1</v>
      </c>
      <c r="O9" s="126">
        <f t="shared" ref="O9:O16" si="2">M9*N9*1000</f>
        <v>0</v>
      </c>
      <c r="P9" s="103"/>
      <c r="Q9" s="115">
        <v>0</v>
      </c>
      <c r="R9" s="150">
        <v>1</v>
      </c>
      <c r="S9" s="113">
        <f t="shared" ref="S9:S22" si="3">Q9*R9*1000</f>
        <v>0</v>
      </c>
    </row>
    <row r="10" spans="1:19" ht="31.5" customHeight="1" thickBot="1" x14ac:dyDescent="0.35">
      <c r="A10" s="432"/>
      <c r="B10" s="418"/>
      <c r="C10" s="418"/>
      <c r="D10" s="7" t="s">
        <v>25</v>
      </c>
      <c r="E10" s="127">
        <v>0</v>
      </c>
      <c r="F10" s="149">
        <v>1</v>
      </c>
      <c r="G10" s="188">
        <f t="shared" si="0"/>
        <v>0</v>
      </c>
      <c r="H10" s="120"/>
      <c r="I10" s="115">
        <v>0</v>
      </c>
      <c r="J10" s="150">
        <v>1</v>
      </c>
      <c r="K10" s="113">
        <f t="shared" si="1"/>
        <v>0</v>
      </c>
      <c r="L10" s="104"/>
      <c r="M10" s="116">
        <v>0</v>
      </c>
      <c r="N10" s="150">
        <v>1</v>
      </c>
      <c r="O10" s="126">
        <f t="shared" si="2"/>
        <v>0</v>
      </c>
      <c r="P10" s="104"/>
      <c r="Q10" s="115">
        <v>0</v>
      </c>
      <c r="R10" s="150">
        <v>1</v>
      </c>
      <c r="S10" s="113">
        <f t="shared" si="3"/>
        <v>0</v>
      </c>
    </row>
    <row r="11" spans="1:19" ht="29.4" thickBot="1" x14ac:dyDescent="0.35">
      <c r="A11" s="413" t="s">
        <v>26</v>
      </c>
      <c r="B11" s="422" t="s">
        <v>21</v>
      </c>
      <c r="C11" s="419" t="s">
        <v>27</v>
      </c>
      <c r="D11" s="5" t="s">
        <v>23</v>
      </c>
      <c r="E11" s="186">
        <v>0</v>
      </c>
      <c r="F11" s="187">
        <v>1</v>
      </c>
      <c r="G11" s="188">
        <f t="shared" si="0"/>
        <v>0</v>
      </c>
      <c r="H11" s="119"/>
      <c r="I11" s="115">
        <v>0</v>
      </c>
      <c r="J11" s="150">
        <v>6</v>
      </c>
      <c r="K11" s="113">
        <f t="shared" si="1"/>
        <v>0</v>
      </c>
      <c r="L11" s="103"/>
      <c r="M11" s="116">
        <v>0</v>
      </c>
      <c r="N11" s="150">
        <v>1</v>
      </c>
      <c r="O11" s="126">
        <f t="shared" si="2"/>
        <v>0</v>
      </c>
      <c r="P11" s="103"/>
      <c r="Q11" s="115">
        <v>0</v>
      </c>
      <c r="R11" s="150">
        <v>6</v>
      </c>
      <c r="S11" s="113">
        <f t="shared" si="3"/>
        <v>0</v>
      </c>
    </row>
    <row r="12" spans="1:19" ht="29.4" thickBot="1" x14ac:dyDescent="0.35">
      <c r="A12" s="414"/>
      <c r="B12" s="417"/>
      <c r="C12" s="420"/>
      <c r="D12" s="6" t="s">
        <v>24</v>
      </c>
      <c r="E12" s="189">
        <v>0</v>
      </c>
      <c r="F12" s="190">
        <v>1</v>
      </c>
      <c r="G12" s="188">
        <f t="shared" si="0"/>
        <v>0</v>
      </c>
      <c r="H12" s="119"/>
      <c r="I12" s="115">
        <v>0</v>
      </c>
      <c r="J12" s="150">
        <v>1</v>
      </c>
      <c r="K12" s="113">
        <f t="shared" si="1"/>
        <v>0</v>
      </c>
      <c r="L12" s="103"/>
      <c r="M12" s="116">
        <v>0</v>
      </c>
      <c r="N12" s="150">
        <v>1</v>
      </c>
      <c r="O12" s="126">
        <f t="shared" si="2"/>
        <v>0</v>
      </c>
      <c r="P12" s="103"/>
      <c r="Q12" s="115">
        <v>0</v>
      </c>
      <c r="R12" s="150">
        <v>1</v>
      </c>
      <c r="S12" s="113">
        <f t="shared" si="3"/>
        <v>0</v>
      </c>
    </row>
    <row r="13" spans="1:19" ht="30.75" customHeight="1" thickBot="1" x14ac:dyDescent="0.35">
      <c r="A13" s="415"/>
      <c r="B13" s="418"/>
      <c r="C13" s="421"/>
      <c r="D13" s="7" t="s">
        <v>25</v>
      </c>
      <c r="E13" s="186">
        <v>0</v>
      </c>
      <c r="F13" s="187">
        <v>1</v>
      </c>
      <c r="G13" s="188">
        <f t="shared" si="0"/>
        <v>0</v>
      </c>
      <c r="H13" s="120"/>
      <c r="I13" s="115">
        <v>0</v>
      </c>
      <c r="J13" s="150">
        <v>1</v>
      </c>
      <c r="K13" s="113">
        <f t="shared" si="1"/>
        <v>0</v>
      </c>
      <c r="L13" s="104"/>
      <c r="M13" s="116">
        <v>0</v>
      </c>
      <c r="N13" s="150">
        <v>1</v>
      </c>
      <c r="O13" s="126">
        <f t="shared" si="2"/>
        <v>0</v>
      </c>
      <c r="P13" s="104"/>
      <c r="Q13" s="115">
        <v>0</v>
      </c>
      <c r="R13" s="150">
        <v>1</v>
      </c>
      <c r="S13" s="113">
        <f t="shared" si="3"/>
        <v>0</v>
      </c>
    </row>
    <row r="14" spans="1:19" ht="29.4" thickBot="1" x14ac:dyDescent="0.35">
      <c r="A14" s="413" t="s">
        <v>28</v>
      </c>
      <c r="B14" s="416" t="s">
        <v>29</v>
      </c>
      <c r="C14" s="419" t="s">
        <v>30</v>
      </c>
      <c r="D14" s="5" t="s">
        <v>23</v>
      </c>
      <c r="E14" s="186">
        <v>0</v>
      </c>
      <c r="F14" s="187">
        <v>150</v>
      </c>
      <c r="G14" s="188">
        <f t="shared" si="0"/>
        <v>0</v>
      </c>
      <c r="H14" s="118"/>
      <c r="I14" s="115">
        <v>0</v>
      </c>
      <c r="J14" s="150">
        <v>1</v>
      </c>
      <c r="K14" s="113">
        <f t="shared" si="1"/>
        <v>0</v>
      </c>
      <c r="L14" s="102"/>
      <c r="M14" s="116">
        <v>0</v>
      </c>
      <c r="N14" s="150">
        <v>150</v>
      </c>
      <c r="O14" s="126">
        <f>M14*N14*1000</f>
        <v>0</v>
      </c>
      <c r="P14" s="102"/>
      <c r="Q14" s="115">
        <v>0</v>
      </c>
      <c r="R14" s="150">
        <v>1</v>
      </c>
      <c r="S14" s="113">
        <f t="shared" si="3"/>
        <v>0</v>
      </c>
    </row>
    <row r="15" spans="1:19" ht="29.4" thickBot="1" x14ac:dyDescent="0.35">
      <c r="A15" s="414"/>
      <c r="B15" s="417"/>
      <c r="C15" s="420"/>
      <c r="D15" s="6" t="s">
        <v>24</v>
      </c>
      <c r="E15" s="189">
        <v>0</v>
      </c>
      <c r="F15" s="190">
        <v>1</v>
      </c>
      <c r="G15" s="188">
        <f t="shared" si="0"/>
        <v>0</v>
      </c>
      <c r="H15" s="119"/>
      <c r="I15" s="115">
        <v>0</v>
      </c>
      <c r="J15" s="150">
        <v>1</v>
      </c>
      <c r="K15" s="113">
        <f t="shared" si="1"/>
        <v>0</v>
      </c>
      <c r="L15" s="103"/>
      <c r="M15" s="116">
        <v>0</v>
      </c>
      <c r="N15" s="150">
        <v>1</v>
      </c>
      <c r="O15" s="126">
        <f t="shared" si="2"/>
        <v>0</v>
      </c>
      <c r="P15" s="103"/>
      <c r="Q15" s="115">
        <v>0</v>
      </c>
      <c r="R15" s="150">
        <v>1</v>
      </c>
      <c r="S15" s="113">
        <f t="shared" si="3"/>
        <v>0</v>
      </c>
    </row>
    <row r="16" spans="1:19" ht="32.25" customHeight="1" thickBot="1" x14ac:dyDescent="0.35">
      <c r="A16" s="415"/>
      <c r="B16" s="418"/>
      <c r="C16" s="421"/>
      <c r="D16" s="7" t="s">
        <v>25</v>
      </c>
      <c r="E16" s="186">
        <v>0</v>
      </c>
      <c r="F16" s="187">
        <v>1</v>
      </c>
      <c r="G16" s="188">
        <f t="shared" si="0"/>
        <v>0</v>
      </c>
      <c r="H16" s="120"/>
      <c r="I16" s="115">
        <v>0</v>
      </c>
      <c r="J16" s="150">
        <v>1</v>
      </c>
      <c r="K16" s="113">
        <f t="shared" si="1"/>
        <v>0</v>
      </c>
      <c r="L16" s="104"/>
      <c r="M16" s="186">
        <v>0</v>
      </c>
      <c r="N16" s="187">
        <v>1</v>
      </c>
      <c r="O16" s="191">
        <f t="shared" si="2"/>
        <v>0</v>
      </c>
      <c r="P16" s="104"/>
      <c r="Q16" s="115">
        <v>0</v>
      </c>
      <c r="R16" s="150">
        <v>1</v>
      </c>
      <c r="S16" s="113">
        <f t="shared" si="3"/>
        <v>0</v>
      </c>
    </row>
    <row r="17" spans="1:19" ht="29.4" thickBot="1" x14ac:dyDescent="0.35">
      <c r="A17" s="413" t="s">
        <v>31</v>
      </c>
      <c r="B17" s="416" t="s">
        <v>32</v>
      </c>
      <c r="C17" s="419" t="s">
        <v>33</v>
      </c>
      <c r="D17" s="5" t="s">
        <v>23</v>
      </c>
      <c r="E17" s="66" t="s">
        <v>13</v>
      </c>
      <c r="F17" s="9" t="s">
        <v>13</v>
      </c>
      <c r="G17" s="92" t="s">
        <v>13</v>
      </c>
      <c r="H17" s="121"/>
      <c r="I17" s="115">
        <v>0</v>
      </c>
      <c r="J17" s="150">
        <v>14</v>
      </c>
      <c r="K17" s="113">
        <f t="shared" si="1"/>
        <v>0</v>
      </c>
      <c r="L17" s="103"/>
      <c r="M17" s="96" t="s">
        <v>13</v>
      </c>
      <c r="N17" s="9" t="s">
        <v>13</v>
      </c>
      <c r="O17" s="92" t="s">
        <v>13</v>
      </c>
      <c r="P17" s="105"/>
      <c r="Q17" s="115">
        <v>0</v>
      </c>
      <c r="R17" s="150">
        <v>14</v>
      </c>
      <c r="S17" s="113">
        <f t="shared" si="3"/>
        <v>0</v>
      </c>
    </row>
    <row r="18" spans="1:19" ht="29.4" thickBot="1" x14ac:dyDescent="0.35">
      <c r="A18" s="414"/>
      <c r="B18" s="417"/>
      <c r="C18" s="420"/>
      <c r="D18" s="6" t="s">
        <v>24</v>
      </c>
      <c r="E18" s="66" t="s">
        <v>13</v>
      </c>
      <c r="F18" s="9" t="s">
        <v>13</v>
      </c>
      <c r="G18" s="92" t="s">
        <v>13</v>
      </c>
      <c r="H18" s="121"/>
      <c r="I18" s="115">
        <v>0</v>
      </c>
      <c r="J18" s="150">
        <v>1</v>
      </c>
      <c r="K18" s="113">
        <f t="shared" si="1"/>
        <v>0</v>
      </c>
      <c r="L18" s="103"/>
      <c r="M18" s="96" t="s">
        <v>13</v>
      </c>
      <c r="N18" s="9" t="s">
        <v>13</v>
      </c>
      <c r="O18" s="92" t="s">
        <v>13</v>
      </c>
      <c r="P18" s="105"/>
      <c r="Q18" s="115">
        <v>0</v>
      </c>
      <c r="R18" s="150">
        <v>1</v>
      </c>
      <c r="S18" s="113">
        <f t="shared" si="3"/>
        <v>0</v>
      </c>
    </row>
    <row r="19" spans="1:19" ht="30.75" customHeight="1" thickBot="1" x14ac:dyDescent="0.35">
      <c r="A19" s="415"/>
      <c r="B19" s="418"/>
      <c r="C19" s="421"/>
      <c r="D19" s="7" t="s">
        <v>25</v>
      </c>
      <c r="E19" s="68" t="s">
        <v>13</v>
      </c>
      <c r="F19" s="63" t="s">
        <v>13</v>
      </c>
      <c r="G19" s="93" t="s">
        <v>13</v>
      </c>
      <c r="H19" s="122"/>
      <c r="I19" s="115">
        <v>0</v>
      </c>
      <c r="J19" s="150">
        <v>1</v>
      </c>
      <c r="K19" s="113">
        <f t="shared" si="1"/>
        <v>0</v>
      </c>
      <c r="L19" s="104"/>
      <c r="M19" s="97" t="s">
        <v>13</v>
      </c>
      <c r="N19" s="63" t="s">
        <v>13</v>
      </c>
      <c r="O19" s="93" t="s">
        <v>13</v>
      </c>
      <c r="P19" s="106"/>
      <c r="Q19" s="115">
        <v>0</v>
      </c>
      <c r="R19" s="150">
        <v>1</v>
      </c>
      <c r="S19" s="113">
        <f t="shared" si="3"/>
        <v>0</v>
      </c>
    </row>
    <row r="20" spans="1:19" ht="29.4" thickBot="1" x14ac:dyDescent="0.35">
      <c r="A20" s="413" t="s">
        <v>34</v>
      </c>
      <c r="B20" s="419" t="s">
        <v>35</v>
      </c>
      <c r="C20" s="419" t="s">
        <v>13</v>
      </c>
      <c r="D20" s="5" t="s">
        <v>23</v>
      </c>
      <c r="E20" s="64" t="s">
        <v>13</v>
      </c>
      <c r="F20" s="65" t="s">
        <v>13</v>
      </c>
      <c r="G20" s="94" t="s">
        <v>13</v>
      </c>
      <c r="H20" s="123"/>
      <c r="I20" s="115">
        <v>0</v>
      </c>
      <c r="J20" s="150">
        <v>9</v>
      </c>
      <c r="K20" s="113">
        <f t="shared" si="1"/>
        <v>0</v>
      </c>
      <c r="L20" s="102"/>
      <c r="M20" s="98" t="s">
        <v>13</v>
      </c>
      <c r="N20" s="65" t="s">
        <v>13</v>
      </c>
      <c r="O20" s="94" t="s">
        <v>13</v>
      </c>
      <c r="P20" s="107"/>
      <c r="Q20" s="115">
        <v>0</v>
      </c>
      <c r="R20" s="150">
        <v>9</v>
      </c>
      <c r="S20" s="113">
        <f t="shared" si="3"/>
        <v>0</v>
      </c>
    </row>
    <row r="21" spans="1:19" ht="29.4" thickBot="1" x14ac:dyDescent="0.35">
      <c r="A21" s="414"/>
      <c r="B21" s="420"/>
      <c r="C21" s="420"/>
      <c r="D21" s="6" t="s">
        <v>24</v>
      </c>
      <c r="E21" s="66" t="s">
        <v>13</v>
      </c>
      <c r="F21" s="9" t="s">
        <v>13</v>
      </c>
      <c r="G21" s="92" t="s">
        <v>13</v>
      </c>
      <c r="H21" s="121"/>
      <c r="I21" s="115">
        <v>0</v>
      </c>
      <c r="J21" s="150">
        <v>1</v>
      </c>
      <c r="K21" s="113">
        <f t="shared" si="1"/>
        <v>0</v>
      </c>
      <c r="L21" s="103"/>
      <c r="M21" s="96" t="s">
        <v>13</v>
      </c>
      <c r="N21" s="9" t="s">
        <v>13</v>
      </c>
      <c r="O21" s="92" t="s">
        <v>13</v>
      </c>
      <c r="P21" s="105"/>
      <c r="Q21" s="115">
        <v>0</v>
      </c>
      <c r="R21" s="150">
        <v>1</v>
      </c>
      <c r="S21" s="113">
        <f t="shared" si="3"/>
        <v>0</v>
      </c>
    </row>
    <row r="22" spans="1:19" ht="32.25" customHeight="1" thickBot="1" x14ac:dyDescent="0.35">
      <c r="A22" s="415"/>
      <c r="B22" s="421"/>
      <c r="C22" s="421"/>
      <c r="D22" s="7" t="s">
        <v>25</v>
      </c>
      <c r="E22" s="67" t="s">
        <v>13</v>
      </c>
      <c r="F22" s="62" t="s">
        <v>13</v>
      </c>
      <c r="G22" s="95" t="s">
        <v>13</v>
      </c>
      <c r="H22" s="124"/>
      <c r="I22" s="115">
        <v>0</v>
      </c>
      <c r="J22" s="150">
        <v>1</v>
      </c>
      <c r="K22" s="113">
        <f t="shared" si="1"/>
        <v>0</v>
      </c>
      <c r="L22" s="109"/>
      <c r="M22" s="99" t="s">
        <v>13</v>
      </c>
      <c r="N22" s="62" t="s">
        <v>13</v>
      </c>
      <c r="O22" s="95" t="s">
        <v>13</v>
      </c>
      <c r="P22" s="108"/>
      <c r="Q22" s="186">
        <v>0</v>
      </c>
      <c r="R22" s="187">
        <v>1</v>
      </c>
      <c r="S22" s="188">
        <f t="shared" si="3"/>
        <v>0</v>
      </c>
    </row>
    <row r="23" spans="1:19" ht="15" thickBot="1" x14ac:dyDescent="0.35">
      <c r="E23" s="60"/>
    </row>
    <row r="24" spans="1:19" ht="81" customHeight="1" thickBot="1" x14ac:dyDescent="0.35">
      <c r="G24" s="111" t="s">
        <v>105</v>
      </c>
      <c r="K24" s="111" t="s">
        <v>106</v>
      </c>
      <c r="O24" s="111" t="s">
        <v>18</v>
      </c>
      <c r="S24" s="111" t="s">
        <v>19</v>
      </c>
    </row>
    <row r="25" spans="1:19" ht="15" thickBot="1" x14ac:dyDescent="0.35">
      <c r="G25" s="130">
        <f>SUM(G8:G16)</f>
        <v>0</v>
      </c>
      <c r="K25" s="131">
        <f>SUM(K8:K22)</f>
        <v>0</v>
      </c>
      <c r="O25" s="130">
        <f>SUM(O8:O16)</f>
        <v>0</v>
      </c>
      <c r="P25" s="110"/>
      <c r="S25" s="130">
        <f>SUM(S8:S22)</f>
        <v>0</v>
      </c>
    </row>
    <row r="26" spans="1:19" ht="15" thickBot="1" x14ac:dyDescent="0.35">
      <c r="P26" s="112"/>
    </row>
    <row r="27" spans="1:19" ht="16.2" thickBot="1" x14ac:dyDescent="0.35">
      <c r="M27" s="410" t="s">
        <v>214</v>
      </c>
      <c r="N27" s="411"/>
      <c r="O27" s="411"/>
      <c r="P27" s="411"/>
      <c r="Q27" s="411"/>
      <c r="R27" s="412"/>
      <c r="S27" s="224">
        <f>G25+K25+O25+S25</f>
        <v>0</v>
      </c>
    </row>
    <row r="29" spans="1:19" x14ac:dyDescent="0.3">
      <c r="M29" s="215"/>
      <c r="N29" s="216"/>
      <c r="O29" s="216"/>
      <c r="P29" s="216"/>
      <c r="Q29" s="216"/>
      <c r="R29" s="214" t="s">
        <v>212</v>
      </c>
      <c r="S29" s="214">
        <v>5</v>
      </c>
    </row>
    <row r="30" spans="1:19" ht="15" thickBot="1" x14ac:dyDescent="0.35"/>
    <row r="31" spans="1:19" ht="24" thickBot="1" x14ac:dyDescent="0.5">
      <c r="M31" s="215"/>
      <c r="N31" s="216"/>
      <c r="O31" s="216"/>
      <c r="P31" s="216"/>
      <c r="Q31" s="216"/>
      <c r="R31" s="221" t="s">
        <v>184</v>
      </c>
      <c r="S31" s="222">
        <f>(S27)*(S29)</f>
        <v>0</v>
      </c>
    </row>
  </sheetData>
  <mergeCells count="20">
    <mergeCell ref="E5:S5"/>
    <mergeCell ref="A1:D1"/>
    <mergeCell ref="A3:B3"/>
    <mergeCell ref="C3:D3"/>
    <mergeCell ref="A8:A10"/>
    <mergeCell ref="B8:B10"/>
    <mergeCell ref="C8:C10"/>
    <mergeCell ref="A11:A13"/>
    <mergeCell ref="B11:B13"/>
    <mergeCell ref="C11:C13"/>
    <mergeCell ref="A14:A16"/>
    <mergeCell ref="B14:B16"/>
    <mergeCell ref="C14:C16"/>
    <mergeCell ref="M27:R27"/>
    <mergeCell ref="A17:A19"/>
    <mergeCell ref="B17:B19"/>
    <mergeCell ref="C17:C19"/>
    <mergeCell ref="A20:A22"/>
    <mergeCell ref="B20:B22"/>
    <mergeCell ref="C20:C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EB087-9D6F-4041-B7BB-6DDF9398D089}">
  <dimension ref="A1:N19"/>
  <sheetViews>
    <sheetView zoomScale="80" zoomScaleNormal="80" workbookViewId="0">
      <selection sqref="A1:G1"/>
    </sheetView>
  </sheetViews>
  <sheetFormatPr defaultRowHeight="14.4" x14ac:dyDescent="0.3"/>
  <cols>
    <col min="7" max="7" width="42" customWidth="1"/>
    <col min="10" max="10" width="21.6640625" customWidth="1"/>
    <col min="11" max="11" width="24.88671875" customWidth="1"/>
    <col min="12" max="12" width="21.88671875" customWidth="1"/>
    <col min="13" max="13" width="17" customWidth="1"/>
    <col min="14" max="14" width="27.6640625" customWidth="1"/>
  </cols>
  <sheetData>
    <row r="1" spans="1:14" ht="24" thickBot="1" x14ac:dyDescent="0.5">
      <c r="A1" s="407" t="s">
        <v>204</v>
      </c>
      <c r="B1" s="408"/>
      <c r="C1" s="408"/>
      <c r="D1" s="408"/>
      <c r="E1" s="408"/>
      <c r="F1" s="408"/>
      <c r="G1" s="409"/>
      <c r="H1" s="393" t="s">
        <v>185</v>
      </c>
      <c r="I1" s="394"/>
      <c r="J1" s="394"/>
      <c r="K1" s="394"/>
      <c r="L1" s="394"/>
      <c r="M1" s="395"/>
    </row>
    <row r="2" spans="1:14" ht="15" thickBot="1" x14ac:dyDescent="0.35">
      <c r="A2" s="396"/>
      <c r="B2" s="397"/>
      <c r="C2" s="397"/>
      <c r="D2" s="397"/>
      <c r="E2" s="397"/>
      <c r="F2" s="397"/>
      <c r="G2" s="397"/>
      <c r="H2" s="397"/>
      <c r="I2" s="397"/>
      <c r="J2" s="397"/>
      <c r="K2" s="397"/>
      <c r="L2" s="397"/>
      <c r="M2" s="398"/>
    </row>
    <row r="3" spans="1:14" ht="24" thickBot="1" x14ac:dyDescent="0.5">
      <c r="A3" s="399" t="s">
        <v>0</v>
      </c>
      <c r="B3" s="400"/>
      <c r="C3" s="400"/>
      <c r="D3" s="401"/>
      <c r="E3" s="394" t="s">
        <v>1</v>
      </c>
      <c r="F3" s="394"/>
      <c r="G3" s="394"/>
      <c r="H3" s="394"/>
      <c r="I3" s="394"/>
      <c r="J3" s="394"/>
      <c r="K3" s="394"/>
      <c r="L3" s="394"/>
      <c r="M3" s="395"/>
    </row>
    <row r="4" spans="1:14" ht="15" customHeight="1" x14ac:dyDescent="0.3">
      <c r="A4" s="459" t="s">
        <v>192</v>
      </c>
      <c r="B4" s="460"/>
      <c r="C4" s="460"/>
      <c r="D4" s="460"/>
      <c r="E4" s="460"/>
      <c r="F4" s="460"/>
      <c r="G4" s="460"/>
      <c r="H4" s="460"/>
      <c r="I4" s="460"/>
      <c r="J4" s="460"/>
      <c r="K4" s="460"/>
      <c r="L4" s="460"/>
      <c r="M4" s="461"/>
    </row>
    <row r="5" spans="1:14" ht="15" thickBot="1" x14ac:dyDescent="0.35"/>
    <row r="6" spans="1:14" ht="15" customHeight="1" x14ac:dyDescent="0.3">
      <c r="A6" s="454" t="s">
        <v>2</v>
      </c>
      <c r="B6" s="455"/>
      <c r="C6" s="455" t="s">
        <v>3</v>
      </c>
      <c r="D6" s="455"/>
      <c r="E6" s="455"/>
      <c r="F6" s="455"/>
      <c r="G6" s="455"/>
      <c r="H6" s="456" t="s">
        <v>102</v>
      </c>
      <c r="I6" s="456"/>
      <c r="J6" s="152" t="s">
        <v>173</v>
      </c>
      <c r="K6" s="132" t="s">
        <v>174</v>
      </c>
      <c r="L6" s="457" t="s">
        <v>170</v>
      </c>
      <c r="M6" s="458"/>
      <c r="N6" s="133" t="s">
        <v>172</v>
      </c>
    </row>
    <row r="7" spans="1:14" ht="90.75" customHeight="1" thickBot="1" x14ac:dyDescent="0.35">
      <c r="A7" s="433" t="s">
        <v>175</v>
      </c>
      <c r="B7" s="434"/>
      <c r="C7" s="435" t="s">
        <v>175</v>
      </c>
      <c r="D7" s="435"/>
      <c r="E7" s="435"/>
      <c r="F7" s="435"/>
      <c r="G7" s="435"/>
      <c r="H7" s="436">
        <v>500</v>
      </c>
      <c r="I7" s="436"/>
      <c r="J7" s="162">
        <v>34</v>
      </c>
      <c r="K7" s="163">
        <v>0.3</v>
      </c>
      <c r="L7" s="164">
        <f>J7*(K7+1)</f>
        <v>44.2</v>
      </c>
      <c r="M7" s="165" t="s">
        <v>6</v>
      </c>
      <c r="N7" s="166">
        <f>H7*L7</f>
        <v>22100</v>
      </c>
    </row>
    <row r="8" spans="1:14" ht="90.75" customHeight="1" x14ac:dyDescent="0.3">
      <c r="A8" s="444" t="s">
        <v>4</v>
      </c>
      <c r="B8" s="445"/>
      <c r="C8" s="446" t="s">
        <v>5</v>
      </c>
      <c r="D8" s="446"/>
      <c r="E8" s="446"/>
      <c r="F8" s="446"/>
      <c r="G8" s="446"/>
      <c r="H8" s="447">
        <v>100</v>
      </c>
      <c r="I8" s="447"/>
      <c r="J8" s="157">
        <v>24</v>
      </c>
      <c r="K8" s="158">
        <v>0</v>
      </c>
      <c r="L8" s="159">
        <f>J8*(K8+1)</f>
        <v>24</v>
      </c>
      <c r="M8" s="160" t="s">
        <v>6</v>
      </c>
      <c r="N8" s="161">
        <f>H8*L8</f>
        <v>2400</v>
      </c>
    </row>
    <row r="9" spans="1:14" ht="90.75" customHeight="1" x14ac:dyDescent="0.3">
      <c r="A9" s="448" t="s">
        <v>169</v>
      </c>
      <c r="B9" s="449"/>
      <c r="C9" s="450" t="s">
        <v>171</v>
      </c>
      <c r="D9" s="451"/>
      <c r="E9" s="451"/>
      <c r="F9" s="451"/>
      <c r="G9" s="449"/>
      <c r="H9" s="452">
        <v>800</v>
      </c>
      <c r="I9" s="453"/>
      <c r="J9" s="151">
        <v>28</v>
      </c>
      <c r="K9" s="81">
        <v>0</v>
      </c>
      <c r="L9" s="82">
        <f t="shared" ref="L9:L13" si="0">J9*(K9+1)</f>
        <v>28</v>
      </c>
      <c r="M9" s="2" t="s">
        <v>6</v>
      </c>
      <c r="N9" s="134">
        <f t="shared" ref="N9:N13" si="1">H9*L9</f>
        <v>22400</v>
      </c>
    </row>
    <row r="10" spans="1:14" ht="86.25" customHeight="1" x14ac:dyDescent="0.3">
      <c r="A10" s="387" t="s">
        <v>7</v>
      </c>
      <c r="B10" s="388"/>
      <c r="C10" s="389" t="s">
        <v>8</v>
      </c>
      <c r="D10" s="389"/>
      <c r="E10" s="389"/>
      <c r="F10" s="389"/>
      <c r="G10" s="389"/>
      <c r="H10" s="439">
        <v>20000</v>
      </c>
      <c r="I10" s="439"/>
      <c r="J10" s="151">
        <v>34</v>
      </c>
      <c r="K10" s="81">
        <v>0</v>
      </c>
      <c r="L10" s="82">
        <f t="shared" si="0"/>
        <v>34</v>
      </c>
      <c r="M10" s="2" t="s">
        <v>6</v>
      </c>
      <c r="N10" s="134">
        <f t="shared" si="1"/>
        <v>680000</v>
      </c>
    </row>
    <row r="11" spans="1:14" ht="88.5" customHeight="1" x14ac:dyDescent="0.3">
      <c r="A11" s="387" t="s">
        <v>9</v>
      </c>
      <c r="B11" s="388"/>
      <c r="C11" s="389" t="s">
        <v>10</v>
      </c>
      <c r="D11" s="389"/>
      <c r="E11" s="389"/>
      <c r="F11" s="389"/>
      <c r="G11" s="389"/>
      <c r="H11" s="439">
        <v>12000</v>
      </c>
      <c r="I11" s="439"/>
      <c r="J11" s="151">
        <v>36</v>
      </c>
      <c r="K11" s="81">
        <v>0</v>
      </c>
      <c r="L11" s="82">
        <f t="shared" si="0"/>
        <v>36</v>
      </c>
      <c r="M11" s="2" t="s">
        <v>6</v>
      </c>
      <c r="N11" s="134">
        <f t="shared" si="1"/>
        <v>432000</v>
      </c>
    </row>
    <row r="12" spans="1:14" ht="86.25" customHeight="1" x14ac:dyDescent="0.3">
      <c r="A12" s="387" t="s">
        <v>11</v>
      </c>
      <c r="B12" s="388"/>
      <c r="C12" s="389" t="s">
        <v>10</v>
      </c>
      <c r="D12" s="389"/>
      <c r="E12" s="389"/>
      <c r="F12" s="389"/>
      <c r="G12" s="389"/>
      <c r="H12" s="439">
        <v>100</v>
      </c>
      <c r="I12" s="439"/>
      <c r="J12" s="151">
        <v>45</v>
      </c>
      <c r="K12" s="81">
        <v>0</v>
      </c>
      <c r="L12" s="82">
        <f t="shared" si="0"/>
        <v>45</v>
      </c>
      <c r="M12" s="2" t="s">
        <v>6</v>
      </c>
      <c r="N12" s="134">
        <f t="shared" si="1"/>
        <v>4500</v>
      </c>
    </row>
    <row r="13" spans="1:14" ht="206.25" customHeight="1" thickBot="1" x14ac:dyDescent="0.35">
      <c r="A13" s="440" t="s">
        <v>125</v>
      </c>
      <c r="B13" s="441"/>
      <c r="C13" s="442" t="s">
        <v>12</v>
      </c>
      <c r="D13" s="442"/>
      <c r="E13" s="442"/>
      <c r="F13" s="442"/>
      <c r="G13" s="442"/>
      <c r="H13" s="443">
        <v>1</v>
      </c>
      <c r="I13" s="443"/>
      <c r="J13" s="153">
        <v>75</v>
      </c>
      <c r="K13" s="81">
        <v>0</v>
      </c>
      <c r="L13" s="154">
        <f t="shared" si="0"/>
        <v>75</v>
      </c>
      <c r="M13" s="156" t="s">
        <v>205</v>
      </c>
      <c r="N13" s="155">
        <f t="shared" si="1"/>
        <v>75</v>
      </c>
    </row>
    <row r="14" spans="1:14" ht="15" thickBot="1" x14ac:dyDescent="0.35"/>
    <row r="15" spans="1:14" ht="16.2" thickBot="1" x14ac:dyDescent="0.35">
      <c r="K15" s="437" t="s">
        <v>215</v>
      </c>
      <c r="L15" s="438"/>
      <c r="M15" s="438"/>
      <c r="N15" s="225">
        <f>SUM(N8:N13)</f>
        <v>1141375</v>
      </c>
    </row>
    <row r="17" spans="11:14" x14ac:dyDescent="0.3">
      <c r="K17" s="215"/>
      <c r="L17" s="216"/>
      <c r="M17" s="214" t="s">
        <v>212</v>
      </c>
      <c r="N17" s="214">
        <v>5</v>
      </c>
    </row>
    <row r="18" spans="11:14" ht="15" thickBot="1" x14ac:dyDescent="0.35"/>
    <row r="19" spans="11:14" ht="24" thickBot="1" x14ac:dyDescent="0.5">
      <c r="K19" s="215"/>
      <c r="L19" s="216"/>
      <c r="M19" s="220" t="s">
        <v>183</v>
      </c>
      <c r="N19" s="223">
        <f>(N15)*(N17)</f>
        <v>5706875</v>
      </c>
    </row>
  </sheetData>
  <mergeCells count="32">
    <mergeCell ref="A6:B6"/>
    <mergeCell ref="C6:G6"/>
    <mergeCell ref="H6:I6"/>
    <mergeCell ref="L6:M6"/>
    <mergeCell ref="A1:G1"/>
    <mergeCell ref="H1:M1"/>
    <mergeCell ref="A2:M2"/>
    <mergeCell ref="A3:D3"/>
    <mergeCell ref="E3:M3"/>
    <mergeCell ref="A4:M4"/>
    <mergeCell ref="A8:B8"/>
    <mergeCell ref="C8:G8"/>
    <mergeCell ref="H8:I8"/>
    <mergeCell ref="A9:B9"/>
    <mergeCell ref="C9:G9"/>
    <mergeCell ref="H9:I9"/>
    <mergeCell ref="A7:B7"/>
    <mergeCell ref="C7:G7"/>
    <mergeCell ref="H7:I7"/>
    <mergeCell ref="K15:M15"/>
    <mergeCell ref="A12:B12"/>
    <mergeCell ref="C12:G12"/>
    <mergeCell ref="H12:I12"/>
    <mergeCell ref="A13:B13"/>
    <mergeCell ref="C13:G13"/>
    <mergeCell ref="H13:I13"/>
    <mergeCell ref="A10:B10"/>
    <mergeCell ref="C10:G10"/>
    <mergeCell ref="H10:I10"/>
    <mergeCell ref="A11:B11"/>
    <mergeCell ref="C11:G11"/>
    <mergeCell ref="H11:I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adline xmlns="45878f50-ea6a-4a39-b267-557033383c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ECACEAEE646042A3FA13DBCA510146" ma:contentTypeVersion="7" ma:contentTypeDescription="Create a new document." ma:contentTypeScope="" ma:versionID="e12c12b22ae6598b7835b877dd60a394">
  <xsd:schema xmlns:xsd="http://www.w3.org/2001/XMLSchema" xmlns:xs="http://www.w3.org/2001/XMLSchema" xmlns:p="http://schemas.microsoft.com/office/2006/metadata/properties" xmlns:ns2="45878f50-ea6a-4a39-b267-557033383cf2" xmlns:ns3="d542c969-9add-4c4f-8d24-435602b86153" targetNamespace="http://schemas.microsoft.com/office/2006/metadata/properties" ma:root="true" ma:fieldsID="82f76fdb163842bd2cae511a57c9322a" ns2:_="" ns3:_="">
    <xsd:import namespace="45878f50-ea6a-4a39-b267-557033383cf2"/>
    <xsd:import namespace="d542c969-9add-4c4f-8d24-435602b86153"/>
    <xsd:element name="properties">
      <xsd:complexType>
        <xsd:sequence>
          <xsd:element name="documentManagement">
            <xsd:complexType>
              <xsd:all>
                <xsd:element ref="ns2:Deadline"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78f50-ea6a-4a39-b267-557033383cf2" elementFormDefault="qualified">
    <xsd:import namespace="http://schemas.microsoft.com/office/2006/documentManagement/types"/>
    <xsd:import namespace="http://schemas.microsoft.com/office/infopath/2007/PartnerControls"/>
    <xsd:element name="Deadline" ma:index="8" nillable="true" ma:displayName="Deadline" ma:format="DateOnly" ma:internalName="Deadlin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2c969-9add-4c4f-8d24-435602b8615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81289-8E2D-4CC7-8F9B-BBFDE8B0907F}">
  <ds:schemaRefs>
    <ds:schemaRef ds:uri="http://schemas.microsoft.com/office/infopath/2007/PartnerControls"/>
    <ds:schemaRef ds:uri="http://schemas.microsoft.com/office/2006/documentManagement/types"/>
    <ds:schemaRef ds:uri="45878f50-ea6a-4a39-b267-557033383cf2"/>
    <ds:schemaRef ds:uri="http://purl.org/dc/elements/1.1/"/>
    <ds:schemaRef ds:uri="http://schemas.microsoft.com/office/2006/metadata/properties"/>
    <ds:schemaRef ds:uri="d542c969-9add-4c4f-8d24-435602b8615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9D4B5F9-2D44-4BF0-9520-417E721C8D51}">
  <ds:schemaRefs>
    <ds:schemaRef ds:uri="http://schemas.microsoft.com/sharepoint/v3/contenttype/forms"/>
  </ds:schemaRefs>
</ds:datastoreItem>
</file>

<file path=customXml/itemProps3.xml><?xml version="1.0" encoding="utf-8"?>
<ds:datastoreItem xmlns:ds="http://schemas.openxmlformats.org/officeDocument/2006/customXml" ds:itemID="{379289C3-ABA8-4CA5-A89E-DF642F9AB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878f50-ea6a-4a39-b267-557033383cf2"/>
    <ds:schemaRef ds:uri="d542c969-9add-4c4f-8d24-435602b861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Bid Response Cover Page</vt:lpstr>
      <vt:lpstr>Bid Response Checklist</vt:lpstr>
      <vt:lpstr>Bidder Reference Form</vt:lpstr>
      <vt:lpstr>Lot 1 Hourly Based Review</vt:lpstr>
      <vt:lpstr>Lot 2 Document Based Review</vt:lpstr>
      <vt:lpstr>Lot 3 Admin Fee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Young, Rachel</dc:creator>
  <cp:keywords/>
  <dc:description/>
  <cp:lastModifiedBy>Young, Rachel</cp:lastModifiedBy>
  <cp:revision/>
  <dcterms:created xsi:type="dcterms:W3CDTF">2023-11-06T16:10:41Z</dcterms:created>
  <dcterms:modified xsi:type="dcterms:W3CDTF">2024-07-03T18:43:52Z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0x010100BCECACEAEE646042A3FA13DBCA510146</vt:lpwstr>
  </property>
</Properties>
</file>